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G:\Fyrirtækjasvið\0000 - Nýtt verklag\Leiguíbúðalán\Skjöl á heimasíðu\"/>
    </mc:Choice>
  </mc:AlternateContent>
  <xr:revisionPtr revIDLastSave="0" documentId="8_{7200BE97-4ED1-4883-9C76-6BEE9429790F}" xr6:coauthVersionLast="45" xr6:coauthVersionMax="45" xr10:uidLastSave="{00000000-0000-0000-0000-000000000000}"/>
  <bookViews>
    <workbookView xWindow="4410" yWindow="780" windowWidth="23490" windowHeight="14355" tabRatio="688" xr2:uid="{00000000-000D-0000-FFFF-FFFF00000000}"/>
  </bookViews>
  <sheets>
    <sheet name="Um skjalið" sheetId="7" r:id="rId1"/>
    <sheet name="Lánsumsækjandi" sheetId="9" r:id="rId2"/>
    <sheet name="Rekstraráætlun" sheetId="1" r:id="rId3"/>
    <sheet name="Yfirlit yfir leiguíbúðir" sheetId="8" r:id="rId4"/>
    <sheet name="Lánareiknir HMS" sheetId="10" r:id="rId5"/>
  </sheets>
  <externalReferences>
    <externalReference r:id="rId6"/>
  </externalReferences>
  <definedNames>
    <definedName name="AS2DocOpenMode" hidden="1">"AS2DocumentEdit"</definedName>
    <definedName name="AS2NamedRange" hidden="1">4</definedName>
    <definedName name="Brunabótamat_Heild">[1]Forsendur!$C$18</definedName>
    <definedName name="Brunatrygging">'[1]Verðskrá opinberra gjalda'!$D$9</definedName>
    <definedName name="CIQWBGuid" hidden="1">"49ea4ffa-0364-4c4f-a6b0-b9ac8fdcf46c"</definedName>
    <definedName name="Dagsetning">[1]Forsendur!$C$2</definedName>
    <definedName name="Eigendatrygging">'[1]Verðskrá opinberra gjalda'!$D$10</definedName>
    <definedName name="Fasteignagjöld">'[1]Verðskrá opinberra gjalda'!$D$4</definedName>
    <definedName name="fasteignamat_Heild">[1]Forsendur!$C$17</definedName>
    <definedName name="Fermetrafjöldi">[1]Forsendur!$C$14</definedName>
    <definedName name="Fjármögnun_félags">[1]Forsendur!$C$23</definedName>
    <definedName name="Fjöldieigna">[1]Forsendur!$C$13</definedName>
    <definedName name="Fráveitugjald">'[1]Verðskrá opinberra gjalda'!$D$8</definedName>
    <definedName name="HTML_CodePage" hidden="1">1252</definedName>
    <definedName name="HTML_Control" hidden="1">{"'Projection USA'!$A$2:$M$191"}</definedName>
    <definedName name="HTML_Description" hidden="1">""</definedName>
    <definedName name="HTML_Email" hidden="1">""</definedName>
    <definedName name="HTML_Header" hidden="1">"Projection USA"</definedName>
    <definedName name="HTML_LastUpdate" hidden="1">"02/04/00"</definedName>
    <definedName name="HTML_LineAfter" hidden="1">FALSE</definedName>
    <definedName name="HTML_LineBefore" hidden="1">FALSE</definedName>
    <definedName name="HTML_Name" hidden="1">"Lucas"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"C:\Mes documents\MonHTML.htm"</definedName>
    <definedName name="HTML_PathTemplate" hidden="1">"C:\Mes documents\HTMLTemp.htm"</definedName>
    <definedName name="HTML_Title" hidden="1">"exploitation 21NET Generale"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42530.6608564815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aupverð_Heild">[1]Forsendur!$C$16</definedName>
    <definedName name="Lóðamat_Heild">[1]Forsendur!$C$20</definedName>
    <definedName name="Lóðarleiga">'[1]Verðskrá opinberra gjalda'!$D$5</definedName>
    <definedName name="_xlnm.Print_Area" localSheetId="1">Lánsumsækjandi!$A$2:$N$28</definedName>
    <definedName name="_xlnm.Print_Area" localSheetId="2">Rekstraráætlun!$A$2:$I$46</definedName>
    <definedName name="_xlnm.Print_Area" localSheetId="0">'Um skjalið'!$A$2:$N$28</definedName>
    <definedName name="Sorpeyðingargjald">'[1]Verðskrá opinberra gjalda'!$D$12</definedName>
    <definedName name="Sorphirðugjald">'[1]Verðskrá opinberra gjalda'!$D$11</definedName>
    <definedName name="Vatnsgjald">'[1]Verðskrá opinberra gjalda'!$D$6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E40" i="1"/>
  <c r="D40" i="1"/>
  <c r="D32" i="1"/>
  <c r="D42" i="1" l="1"/>
  <c r="E47" i="1"/>
  <c r="F47" i="1"/>
  <c r="D47" i="1"/>
  <c r="D6" i="1"/>
  <c r="G31" i="1"/>
  <c r="G30" i="1" l="1"/>
  <c r="C31" i="1"/>
  <c r="C27" i="1"/>
  <c r="C24" i="1"/>
  <c r="C25" i="1"/>
  <c r="C26" i="1"/>
  <c r="D19" i="1"/>
  <c r="D20" i="1" s="1"/>
  <c r="E49" i="1" l="1"/>
  <c r="F49" i="1"/>
  <c r="D49" i="1"/>
  <c r="C4" i="10"/>
  <c r="C7" i="10"/>
  <c r="C10" i="10"/>
  <c r="B13" i="10" l="1"/>
  <c r="H13" i="10" s="1"/>
  <c r="L406" i="10"/>
  <c r="L193" i="10"/>
  <c r="L71" i="10"/>
  <c r="L351" i="10"/>
  <c r="L153" i="10"/>
  <c r="L51" i="10"/>
  <c r="L279" i="10"/>
  <c r="L135" i="10"/>
  <c r="L25" i="10"/>
  <c r="L486" i="10"/>
  <c r="L118" i="10"/>
  <c r="L414" i="10"/>
  <c r="L110" i="10"/>
  <c r="L278" i="10"/>
  <c r="L72" i="10"/>
  <c r="L199" i="10"/>
  <c r="L150" i="10"/>
  <c r="L96" i="10"/>
  <c r="L335" i="10"/>
  <c r="L238" i="10"/>
  <c r="L494" i="10"/>
  <c r="L32" i="10"/>
  <c r="L15" i="10"/>
  <c r="L231" i="10"/>
  <c r="L46" i="10"/>
  <c r="L83" i="10"/>
  <c r="L123" i="10"/>
  <c r="L168" i="10"/>
  <c r="L206" i="10"/>
  <c r="L249" i="10"/>
  <c r="L294" i="10"/>
  <c r="L366" i="10"/>
  <c r="L438" i="10"/>
  <c r="L13" i="10"/>
  <c r="L47" i="10"/>
  <c r="L91" i="10"/>
  <c r="L128" i="10"/>
  <c r="L174" i="10"/>
  <c r="L211" i="10"/>
  <c r="L251" i="10"/>
  <c r="L310" i="10"/>
  <c r="L367" i="10"/>
  <c r="L446" i="10"/>
  <c r="L175" i="10"/>
  <c r="L219" i="10"/>
  <c r="L256" i="10"/>
  <c r="L318" i="10"/>
  <c r="L382" i="10"/>
  <c r="L447" i="10"/>
  <c r="L19" i="10"/>
  <c r="L57" i="10"/>
  <c r="L97" i="10"/>
  <c r="L143" i="10"/>
  <c r="L179" i="10"/>
  <c r="L224" i="10"/>
  <c r="L263" i="10"/>
  <c r="L319" i="10"/>
  <c r="L398" i="10"/>
  <c r="L454" i="10"/>
  <c r="L22" i="10"/>
  <c r="L65" i="10"/>
  <c r="L103" i="10"/>
  <c r="L147" i="10"/>
  <c r="L185" i="10"/>
  <c r="L225" i="10"/>
  <c r="L271" i="10"/>
  <c r="L326" i="10"/>
  <c r="L399" i="10"/>
  <c r="L479" i="10"/>
  <c r="L40" i="10"/>
  <c r="L78" i="10"/>
  <c r="L121" i="10"/>
  <c r="L160" i="10"/>
  <c r="L200" i="10"/>
  <c r="L246" i="10"/>
  <c r="L286" i="10"/>
  <c r="L358" i="10"/>
  <c r="L422" i="10"/>
  <c r="L495" i="10"/>
  <c r="L27" i="10"/>
  <c r="L54" i="10"/>
  <c r="L79" i="10"/>
  <c r="L104" i="10"/>
  <c r="L129" i="10"/>
  <c r="L155" i="10"/>
  <c r="L182" i="10"/>
  <c r="L207" i="10"/>
  <c r="L232" i="10"/>
  <c r="L257" i="10"/>
  <c r="L287" i="10"/>
  <c r="L334" i="10"/>
  <c r="L374" i="10"/>
  <c r="L415" i="10"/>
  <c r="L462" i="10"/>
  <c r="L33" i="10"/>
  <c r="L59" i="10"/>
  <c r="L86" i="10"/>
  <c r="L111" i="10"/>
  <c r="L136" i="10"/>
  <c r="L161" i="10"/>
  <c r="L187" i="10"/>
  <c r="L214" i="10"/>
  <c r="L239" i="10"/>
  <c r="L264" i="10"/>
  <c r="L302" i="10"/>
  <c r="L342" i="10"/>
  <c r="L383" i="10"/>
  <c r="L430" i="10"/>
  <c r="L470" i="10"/>
  <c r="L463" i="10"/>
  <c r="L39" i="10"/>
  <c r="L64" i="10"/>
  <c r="L89" i="10"/>
  <c r="L115" i="10"/>
  <c r="L142" i="10"/>
  <c r="L167" i="10"/>
  <c r="L192" i="10"/>
  <c r="L217" i="10"/>
  <c r="L243" i="10"/>
  <c r="L270" i="10"/>
  <c r="L303" i="10"/>
  <c r="L350" i="10"/>
  <c r="L390" i="10"/>
  <c r="L431" i="10"/>
  <c r="L478" i="10"/>
  <c r="L493" i="10"/>
  <c r="L485" i="10"/>
  <c r="L477" i="10"/>
  <c r="L469" i="10"/>
  <c r="L461" i="10"/>
  <c r="L453" i="10"/>
  <c r="L445" i="10"/>
  <c r="L437" i="10"/>
  <c r="L429" i="10"/>
  <c r="L421" i="10"/>
  <c r="L413" i="10"/>
  <c r="L405" i="10"/>
  <c r="L397" i="10"/>
  <c r="L389" i="10"/>
  <c r="L381" i="10"/>
  <c r="L373" i="10"/>
  <c r="L365" i="10"/>
  <c r="L357" i="10"/>
  <c r="L349" i="10"/>
  <c r="L341" i="10"/>
  <c r="L333" i="10"/>
  <c r="L325" i="10"/>
  <c r="L317" i="10"/>
  <c r="L309" i="10"/>
  <c r="L301" i="10"/>
  <c r="L293" i="10"/>
  <c r="L285" i="10"/>
  <c r="L277" i="10"/>
  <c r="L269" i="10"/>
  <c r="L261" i="10"/>
  <c r="L253" i="10"/>
  <c r="L245" i="10"/>
  <c r="L237" i="10"/>
  <c r="L229" i="10"/>
  <c r="L221" i="10"/>
  <c r="L213" i="10"/>
  <c r="L205" i="10"/>
  <c r="L197" i="10"/>
  <c r="L189" i="10"/>
  <c r="L181" i="10"/>
  <c r="L173" i="10"/>
  <c r="L165" i="10"/>
  <c r="L157" i="10"/>
  <c r="L149" i="10"/>
  <c r="L141" i="10"/>
  <c r="L133" i="10"/>
  <c r="L125" i="10"/>
  <c r="L117" i="10"/>
  <c r="L109" i="10"/>
  <c r="L101" i="10"/>
  <c r="L93" i="10"/>
  <c r="L85" i="10"/>
  <c r="L77" i="10"/>
  <c r="L69" i="10"/>
  <c r="L61" i="10"/>
  <c r="L53" i="10"/>
  <c r="L45" i="10"/>
  <c r="L37" i="10"/>
  <c r="L29" i="10"/>
  <c r="L21" i="10"/>
  <c r="L14" i="10"/>
  <c r="L491" i="10"/>
  <c r="L483" i="10"/>
  <c r="L475" i="10"/>
  <c r="L467" i="10"/>
  <c r="L451" i="10"/>
  <c r="L427" i="10"/>
  <c r="L411" i="10"/>
  <c r="L395" i="10"/>
  <c r="L379" i="10"/>
  <c r="L363" i="10"/>
  <c r="L347" i="10"/>
  <c r="L331" i="10"/>
  <c r="L315" i="10"/>
  <c r="L299" i="10"/>
  <c r="L283" i="10"/>
  <c r="L492" i="10"/>
  <c r="L484" i="10"/>
  <c r="L476" i="10"/>
  <c r="L468" i="10"/>
  <c r="L460" i="10"/>
  <c r="L452" i="10"/>
  <c r="L444" i="10"/>
  <c r="L436" i="10"/>
  <c r="L428" i="10"/>
  <c r="L420" i="10"/>
  <c r="L412" i="10"/>
  <c r="L404" i="10"/>
  <c r="L396" i="10"/>
  <c r="L388" i="10"/>
  <c r="L380" i="10"/>
  <c r="L372" i="10"/>
  <c r="L364" i="10"/>
  <c r="L356" i="10"/>
  <c r="L348" i="10"/>
  <c r="L340" i="10"/>
  <c r="L332" i="10"/>
  <c r="L324" i="10"/>
  <c r="L316" i="10"/>
  <c r="L308" i="10"/>
  <c r="L300" i="10"/>
  <c r="L292" i="10"/>
  <c r="L284" i="10"/>
  <c r="L276" i="10"/>
  <c r="L268" i="10"/>
  <c r="L260" i="10"/>
  <c r="L252" i="10"/>
  <c r="L244" i="10"/>
  <c r="L236" i="10"/>
  <c r="L228" i="10"/>
  <c r="L220" i="10"/>
  <c r="L212" i="10"/>
  <c r="L204" i="10"/>
  <c r="L196" i="10"/>
  <c r="L188" i="10"/>
  <c r="L180" i="10"/>
  <c r="L172" i="10"/>
  <c r="L164" i="10"/>
  <c r="L156" i="10"/>
  <c r="L148" i="10"/>
  <c r="L140" i="10"/>
  <c r="L132" i="10"/>
  <c r="L124" i="10"/>
  <c r="L116" i="10"/>
  <c r="L108" i="10"/>
  <c r="L100" i="10"/>
  <c r="L92" i="10"/>
  <c r="L84" i="10"/>
  <c r="L76" i="10"/>
  <c r="L68" i="10"/>
  <c r="L60" i="10"/>
  <c r="L52" i="10"/>
  <c r="L44" i="10"/>
  <c r="L36" i="10"/>
  <c r="L28" i="10"/>
  <c r="L20" i="10"/>
  <c r="L459" i="10"/>
  <c r="L443" i="10"/>
  <c r="L435" i="10"/>
  <c r="L419" i="10"/>
  <c r="L403" i="10"/>
  <c r="L387" i="10"/>
  <c r="L371" i="10"/>
  <c r="L355" i="10"/>
  <c r="L339" i="10"/>
  <c r="L323" i="10"/>
  <c r="L307" i="10"/>
  <c r="L291" i="10"/>
  <c r="L275" i="10"/>
  <c r="L490" i="10"/>
  <c r="L482" i="10"/>
  <c r="L474" i="10"/>
  <c r="L466" i="10"/>
  <c r="L458" i="10"/>
  <c r="L450" i="10"/>
  <c r="L442" i="10"/>
  <c r="L434" i="10"/>
  <c r="L426" i="10"/>
  <c r="L418" i="10"/>
  <c r="L410" i="10"/>
  <c r="L402" i="10"/>
  <c r="L394" i="10"/>
  <c r="L386" i="10"/>
  <c r="L378" i="10"/>
  <c r="L370" i="10"/>
  <c r="L362" i="10"/>
  <c r="L354" i="10"/>
  <c r="L346" i="10"/>
  <c r="L338" i="10"/>
  <c r="L330" i="10"/>
  <c r="L322" i="10"/>
  <c r="L314" i="10"/>
  <c r="L306" i="10"/>
  <c r="L298" i="10"/>
  <c r="L290" i="10"/>
  <c r="L282" i="10"/>
  <c r="L274" i="10"/>
  <c r="L266" i="10"/>
  <c r="L258" i="10"/>
  <c r="L250" i="10"/>
  <c r="L242" i="10"/>
  <c r="L234" i="10"/>
  <c r="L226" i="10"/>
  <c r="L218" i="10"/>
  <c r="L210" i="10"/>
  <c r="L202" i="10"/>
  <c r="L194" i="10"/>
  <c r="L186" i="10"/>
  <c r="L178" i="10"/>
  <c r="L170" i="10"/>
  <c r="L162" i="10"/>
  <c r="L154" i="10"/>
  <c r="L146" i="10"/>
  <c r="L138" i="10"/>
  <c r="L130" i="10"/>
  <c r="L122" i="10"/>
  <c r="L114" i="10"/>
  <c r="L106" i="10"/>
  <c r="L98" i="10"/>
  <c r="L90" i="10"/>
  <c r="L82" i="10"/>
  <c r="L74" i="10"/>
  <c r="L66" i="10"/>
  <c r="L58" i="10"/>
  <c r="L50" i="10"/>
  <c r="L42" i="10"/>
  <c r="L34" i="10"/>
  <c r="L26" i="10"/>
  <c r="L18" i="10"/>
  <c r="L16" i="10"/>
  <c r="L30" i="10"/>
  <c r="L41" i="10"/>
  <c r="L55" i="10"/>
  <c r="L67" i="10"/>
  <c r="L80" i="10"/>
  <c r="L94" i="10"/>
  <c r="L105" i="10"/>
  <c r="L119" i="10"/>
  <c r="L131" i="10"/>
  <c r="L144" i="10"/>
  <c r="L158" i="10"/>
  <c r="L169" i="10"/>
  <c r="L183" i="10"/>
  <c r="L195" i="10"/>
  <c r="L208" i="10"/>
  <c r="L222" i="10"/>
  <c r="L233" i="10"/>
  <c r="L247" i="10"/>
  <c r="L259" i="10"/>
  <c r="L272" i="10"/>
  <c r="L288" i="10"/>
  <c r="L304" i="10"/>
  <c r="L320" i="10"/>
  <c r="L336" i="10"/>
  <c r="L352" i="10"/>
  <c r="L368" i="10"/>
  <c r="L384" i="10"/>
  <c r="L400" i="10"/>
  <c r="L416" i="10"/>
  <c r="L432" i="10"/>
  <c r="L448" i="10"/>
  <c r="L464" i="10"/>
  <c r="L480" i="10"/>
  <c r="L496" i="10"/>
  <c r="L17" i="10"/>
  <c r="L31" i="10"/>
  <c r="L43" i="10"/>
  <c r="L56" i="10"/>
  <c r="L70" i="10"/>
  <c r="L81" i="10"/>
  <c r="L95" i="10"/>
  <c r="L107" i="10"/>
  <c r="L120" i="10"/>
  <c r="L134" i="10"/>
  <c r="L145" i="10"/>
  <c r="L159" i="10"/>
  <c r="L171" i="10"/>
  <c r="L184" i="10"/>
  <c r="L198" i="10"/>
  <c r="L209" i="10"/>
  <c r="L223" i="10"/>
  <c r="L235" i="10"/>
  <c r="L248" i="10"/>
  <c r="L262" i="10"/>
  <c r="L273" i="10"/>
  <c r="L289" i="10"/>
  <c r="L305" i="10"/>
  <c r="L321" i="10"/>
  <c r="L337" i="10"/>
  <c r="L353" i="10"/>
  <c r="L369" i="10"/>
  <c r="L385" i="10"/>
  <c r="L401" i="10"/>
  <c r="L417" i="10"/>
  <c r="L433" i="10"/>
  <c r="L449" i="10"/>
  <c r="L465" i="10"/>
  <c r="L481" i="10"/>
  <c r="L295" i="10"/>
  <c r="L311" i="10"/>
  <c r="L343" i="10"/>
  <c r="L375" i="10"/>
  <c r="L407" i="10"/>
  <c r="L439" i="10"/>
  <c r="L471" i="10"/>
  <c r="L487" i="10"/>
  <c r="L23" i="10"/>
  <c r="L35" i="10"/>
  <c r="L48" i="10"/>
  <c r="L62" i="10"/>
  <c r="L73" i="10"/>
  <c r="L87" i="10"/>
  <c r="L99" i="10"/>
  <c r="L112" i="10"/>
  <c r="L126" i="10"/>
  <c r="L137" i="10"/>
  <c r="L151" i="10"/>
  <c r="L163" i="10"/>
  <c r="L176" i="10"/>
  <c r="L190" i="10"/>
  <c r="L201" i="10"/>
  <c r="L215" i="10"/>
  <c r="L227" i="10"/>
  <c r="L240" i="10"/>
  <c r="L254" i="10"/>
  <c r="L265" i="10"/>
  <c r="L280" i="10"/>
  <c r="L296" i="10"/>
  <c r="L312" i="10"/>
  <c r="L328" i="10"/>
  <c r="L344" i="10"/>
  <c r="L360" i="10"/>
  <c r="L376" i="10"/>
  <c r="L392" i="10"/>
  <c r="L408" i="10"/>
  <c r="L424" i="10"/>
  <c r="L440" i="10"/>
  <c r="L456" i="10"/>
  <c r="L472" i="10"/>
  <c r="L488" i="10"/>
  <c r="L327" i="10"/>
  <c r="L359" i="10"/>
  <c r="L391" i="10"/>
  <c r="L423" i="10"/>
  <c r="L455" i="10"/>
  <c r="D13" i="10"/>
  <c r="L24" i="10"/>
  <c r="L38" i="10"/>
  <c r="L49" i="10"/>
  <c r="L63" i="10"/>
  <c r="L75" i="10"/>
  <c r="L88" i="10"/>
  <c r="L102" i="10"/>
  <c r="L113" i="10"/>
  <c r="L127" i="10"/>
  <c r="L139" i="10"/>
  <c r="L152" i="10"/>
  <c r="L166" i="10"/>
  <c r="L177" i="10"/>
  <c r="L191" i="10"/>
  <c r="L203" i="10"/>
  <c r="L216" i="10"/>
  <c r="L230" i="10"/>
  <c r="L241" i="10"/>
  <c r="L255" i="10"/>
  <c r="L267" i="10"/>
  <c r="L281" i="10"/>
  <c r="L297" i="10"/>
  <c r="L313" i="10"/>
  <c r="L329" i="10"/>
  <c r="L345" i="10"/>
  <c r="L361" i="10"/>
  <c r="L377" i="10"/>
  <c r="L393" i="10"/>
  <c r="L409" i="10"/>
  <c r="L425" i="10"/>
  <c r="L441" i="10"/>
  <c r="L457" i="10"/>
  <c r="L473" i="10"/>
  <c r="L489" i="10"/>
  <c r="F13" i="10"/>
  <c r="L612" i="10"/>
  <c r="L611" i="10"/>
  <c r="L610" i="10"/>
  <c r="L609" i="10"/>
  <c r="L608" i="10"/>
  <c r="L607" i="10"/>
  <c r="L606" i="10"/>
  <c r="L605" i="10"/>
  <c r="L604" i="10"/>
  <c r="L603" i="10"/>
  <c r="L602" i="10"/>
  <c r="L601" i="10"/>
  <c r="L600" i="10"/>
  <c r="L599" i="10"/>
  <c r="L598" i="10"/>
  <c r="L597" i="10"/>
  <c r="L596" i="10"/>
  <c r="L595" i="10"/>
  <c r="L594" i="10"/>
  <c r="L593" i="10"/>
  <c r="L592" i="10"/>
  <c r="L591" i="10"/>
  <c r="L590" i="10"/>
  <c r="L589" i="10"/>
  <c r="L588" i="10"/>
  <c r="L587" i="10"/>
  <c r="L586" i="10"/>
  <c r="L585" i="10"/>
  <c r="L584" i="10"/>
  <c r="L583" i="10"/>
  <c r="L582" i="10"/>
  <c r="L581" i="10"/>
  <c r="L580" i="10"/>
  <c r="L579" i="10"/>
  <c r="L578" i="10"/>
  <c r="L577" i="10"/>
  <c r="L576" i="10"/>
  <c r="L575" i="10"/>
  <c r="L574" i="10"/>
  <c r="L573" i="10"/>
  <c r="L572" i="10"/>
  <c r="L571" i="10"/>
  <c r="L570" i="10"/>
  <c r="L569" i="10"/>
  <c r="L568" i="10"/>
  <c r="L567" i="10"/>
  <c r="L566" i="10"/>
  <c r="L565" i="10"/>
  <c r="L564" i="10"/>
  <c r="L563" i="10"/>
  <c r="L562" i="10"/>
  <c r="L561" i="10"/>
  <c r="L560" i="10"/>
  <c r="L559" i="10"/>
  <c r="L558" i="10"/>
  <c r="L557" i="10"/>
  <c r="L556" i="10"/>
  <c r="L555" i="10"/>
  <c r="L554" i="10"/>
  <c r="L553" i="10"/>
  <c r="L552" i="10"/>
  <c r="L551" i="10"/>
  <c r="L550" i="10"/>
  <c r="L549" i="10"/>
  <c r="L548" i="10"/>
  <c r="L547" i="10"/>
  <c r="L546" i="10"/>
  <c r="L545" i="10"/>
  <c r="L544" i="10"/>
  <c r="L543" i="10"/>
  <c r="L542" i="10"/>
  <c r="L541" i="10"/>
  <c r="L540" i="10"/>
  <c r="L539" i="10"/>
  <c r="L538" i="10"/>
  <c r="L537" i="10"/>
  <c r="L536" i="10"/>
  <c r="L535" i="10"/>
  <c r="L534" i="10"/>
  <c r="L533" i="10"/>
  <c r="L532" i="10"/>
  <c r="L531" i="10"/>
  <c r="L530" i="10"/>
  <c r="L529" i="10"/>
  <c r="L528" i="10"/>
  <c r="L527" i="10"/>
  <c r="L526" i="10"/>
  <c r="L525" i="10"/>
  <c r="L524" i="10"/>
  <c r="L523" i="10"/>
  <c r="L522" i="10"/>
  <c r="L521" i="10"/>
  <c r="L520" i="10"/>
  <c r="L519" i="10"/>
  <c r="L518" i="10"/>
  <c r="L517" i="10"/>
  <c r="L516" i="10"/>
  <c r="L515" i="10"/>
  <c r="L514" i="10"/>
  <c r="L513" i="10"/>
  <c r="L512" i="10"/>
  <c r="L511" i="10"/>
  <c r="L510" i="10"/>
  <c r="L509" i="10"/>
  <c r="L508" i="10"/>
  <c r="L507" i="10"/>
  <c r="L506" i="10"/>
  <c r="L505" i="10"/>
  <c r="L504" i="10"/>
  <c r="L503" i="10"/>
  <c r="L502" i="10"/>
  <c r="L501" i="10"/>
  <c r="L500" i="10"/>
  <c r="L499" i="10"/>
  <c r="L498" i="10"/>
  <c r="L497" i="10"/>
  <c r="C36" i="1"/>
  <c r="C37" i="1"/>
  <c r="C38" i="1"/>
  <c r="C39" i="1"/>
  <c r="C35" i="1"/>
  <c r="C28" i="1"/>
  <c r="C29" i="1"/>
  <c r="C30" i="1"/>
  <c r="C23" i="1"/>
  <c r="J13" i="10" l="1"/>
  <c r="I13" i="10" s="1"/>
  <c r="C13" i="10"/>
  <c r="E13" i="10"/>
  <c r="F14" i="10"/>
  <c r="D14" i="10"/>
  <c r="B14" i="10"/>
  <c r="H14" i="10" s="1"/>
  <c r="G7" i="10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F33" i="8"/>
  <c r="K13" i="10" l="1"/>
  <c r="J14" i="10"/>
  <c r="I14" i="10"/>
  <c r="G13" i="10"/>
  <c r="C14" i="10"/>
  <c r="E14" i="10"/>
  <c r="F15" i="10"/>
  <c r="D15" i="10"/>
  <c r="B15" i="10"/>
  <c r="H15" i="10" s="1"/>
  <c r="G33" i="8"/>
  <c r="D66" i="1" s="1"/>
  <c r="J15" i="10" l="1"/>
  <c r="I15" i="10"/>
  <c r="E15" i="10"/>
  <c r="K14" i="10"/>
  <c r="F16" i="10"/>
  <c r="D16" i="10"/>
  <c r="B16" i="10"/>
  <c r="H16" i="10" s="1"/>
  <c r="G14" i="10"/>
  <c r="C15" i="10"/>
  <c r="F19" i="1"/>
  <c r="F20" i="1" s="1"/>
  <c r="E19" i="1"/>
  <c r="E20" i="1" s="1"/>
  <c r="D44" i="1"/>
  <c r="E16" i="10" l="1"/>
  <c r="J16" i="10"/>
  <c r="K16" i="10" s="1"/>
  <c r="I16" i="10"/>
  <c r="K15" i="10"/>
  <c r="F17" i="10"/>
  <c r="D17" i="10"/>
  <c r="E17" i="10" s="1"/>
  <c r="B17" i="10"/>
  <c r="H17" i="10" s="1"/>
  <c r="I17" i="10" s="1"/>
  <c r="G15" i="10"/>
  <c r="C16" i="10"/>
  <c r="E32" i="1"/>
  <c r="E42" i="1" s="1"/>
  <c r="E44" i="1" s="1"/>
  <c r="F32" i="1"/>
  <c r="F42" i="1" s="1"/>
  <c r="F44" i="1" s="1"/>
  <c r="D51" i="1"/>
  <c r="G16" i="10" l="1"/>
  <c r="J17" i="10"/>
  <c r="F18" i="10"/>
  <c r="D18" i="10"/>
  <c r="B18" i="10"/>
  <c r="C17" i="10"/>
  <c r="F51" i="1"/>
  <c r="E51" i="1"/>
  <c r="E18" i="10" l="1"/>
  <c r="K17" i="10"/>
  <c r="C18" i="10"/>
  <c r="H18" i="10"/>
  <c r="I18" i="10" s="1"/>
  <c r="G17" i="10"/>
  <c r="G18" i="10" l="1"/>
  <c r="J18" i="10"/>
  <c r="K18" i="10" s="1"/>
  <c r="F19" i="10"/>
  <c r="D19" i="10"/>
  <c r="B19" i="10"/>
  <c r="E19" i="10" l="1"/>
  <c r="C19" i="10"/>
  <c r="H19" i="10"/>
  <c r="I19" i="10" s="1"/>
  <c r="G19" i="10" l="1"/>
  <c r="J19" i="10"/>
  <c r="F20" i="10"/>
  <c r="D20" i="10"/>
  <c r="E20" i="10" s="1"/>
  <c r="B20" i="10"/>
  <c r="H20" i="10" s="1"/>
  <c r="I20" i="10" s="1"/>
  <c r="C20" i="10" l="1"/>
  <c r="G20" i="10" s="1"/>
  <c r="K19" i="10"/>
  <c r="J20" i="10"/>
  <c r="F21" i="10"/>
  <c r="D21" i="10"/>
  <c r="E21" i="10" s="1"/>
  <c r="B21" i="10"/>
  <c r="K20" i="10" l="1"/>
  <c r="C21" i="10"/>
  <c r="G21" i="10" s="1"/>
  <c r="H21" i="10"/>
  <c r="I21" i="10" s="1"/>
  <c r="J21" i="10" l="1"/>
  <c r="F22" i="10"/>
  <c r="D22" i="10"/>
  <c r="E22" i="10" s="1"/>
  <c r="B22" i="10"/>
  <c r="H22" i="10" s="1"/>
  <c r="I22" i="10" s="1"/>
  <c r="K21" i="10" l="1"/>
  <c r="J22" i="10"/>
  <c r="K22" i="10" s="1"/>
  <c r="F23" i="10"/>
  <c r="D23" i="10"/>
  <c r="E23" i="10" s="1"/>
  <c r="B23" i="10"/>
  <c r="H23" i="10" s="1"/>
  <c r="I23" i="10" s="1"/>
  <c r="C22" i="10"/>
  <c r="G22" i="10" s="1"/>
  <c r="J23" i="10" l="1"/>
  <c r="K23" i="10" s="1"/>
  <c r="F24" i="10"/>
  <c r="D24" i="10"/>
  <c r="E24" i="10" s="1"/>
  <c r="B24" i="10"/>
  <c r="H24" i="10" s="1"/>
  <c r="I24" i="10" s="1"/>
  <c r="C23" i="10"/>
  <c r="G23" i="10" s="1"/>
  <c r="J24" i="10" l="1"/>
  <c r="F25" i="10"/>
  <c r="D25" i="10"/>
  <c r="B25" i="10"/>
  <c r="C24" i="10"/>
  <c r="G24" i="10" s="1"/>
  <c r="E25" i="10" l="1"/>
  <c r="C25" i="10"/>
  <c r="K24" i="10"/>
  <c r="H25" i="10"/>
  <c r="I25" i="10" s="1"/>
  <c r="G25" i="10" l="1"/>
  <c r="J25" i="10"/>
  <c r="K25" i="10" s="1"/>
  <c r="F26" i="10"/>
  <c r="D26" i="10"/>
  <c r="B26" i="10"/>
  <c r="H26" i="10" s="1"/>
  <c r="I26" i="10" s="1"/>
  <c r="E26" i="10" l="1"/>
  <c r="J26" i="10"/>
  <c r="F27" i="10"/>
  <c r="D27" i="10"/>
  <c r="E27" i="10" s="1"/>
  <c r="B27" i="10"/>
  <c r="C26" i="10"/>
  <c r="G26" i="10" l="1"/>
  <c r="K26" i="10"/>
  <c r="C27" i="10"/>
  <c r="G27" i="10" s="1"/>
  <c r="H27" i="10"/>
  <c r="I27" i="10" s="1"/>
  <c r="J27" i="10" l="1"/>
  <c r="F28" i="10"/>
  <c r="D28" i="10"/>
  <c r="B28" i="10"/>
  <c r="H28" i="10" s="1"/>
  <c r="I28" i="10" s="1"/>
  <c r="E28" i="10" l="1"/>
  <c r="K27" i="10"/>
  <c r="J28" i="10"/>
  <c r="K28" i="10" s="1"/>
  <c r="F29" i="10"/>
  <c r="D29" i="10"/>
  <c r="E29" i="10" s="1"/>
  <c r="B29" i="10"/>
  <c r="H29" i="10" s="1"/>
  <c r="I29" i="10" s="1"/>
  <c r="C28" i="10"/>
  <c r="G28" i="10" l="1"/>
  <c r="J29" i="10"/>
  <c r="F30" i="10"/>
  <c r="D30" i="10"/>
  <c r="B30" i="10"/>
  <c r="H30" i="10" s="1"/>
  <c r="I30" i="10" s="1"/>
  <c r="C29" i="10"/>
  <c r="G29" i="10" s="1"/>
  <c r="E30" i="10" l="1"/>
  <c r="K29" i="10"/>
  <c r="J30" i="10"/>
  <c r="K30" i="10" s="1"/>
  <c r="F31" i="10"/>
  <c r="D31" i="10"/>
  <c r="E31" i="10" s="1"/>
  <c r="B31" i="10"/>
  <c r="C30" i="10"/>
  <c r="G30" i="10" l="1"/>
  <c r="C31" i="10"/>
  <c r="G31" i="10" s="1"/>
  <c r="H31" i="10"/>
  <c r="I31" i="10" s="1"/>
  <c r="J31" i="10" l="1"/>
  <c r="F32" i="10"/>
  <c r="D32" i="10"/>
  <c r="B32" i="10"/>
  <c r="E32" i="10" l="1"/>
  <c r="C32" i="10"/>
  <c r="K31" i="10"/>
  <c r="H32" i="10"/>
  <c r="I32" i="10" s="1"/>
  <c r="G32" i="10" l="1"/>
  <c r="J32" i="10"/>
  <c r="F33" i="10"/>
  <c r="D33" i="10"/>
  <c r="B33" i="10"/>
  <c r="H33" i="10" s="1"/>
  <c r="I33" i="10" s="1"/>
  <c r="E33" i="10" l="1"/>
  <c r="K32" i="10"/>
  <c r="J33" i="10"/>
  <c r="F34" i="10"/>
  <c r="D34" i="10"/>
  <c r="E34" i="10" s="1"/>
  <c r="B34" i="10"/>
  <c r="H34" i="10" s="1"/>
  <c r="I34" i="10" s="1"/>
  <c r="C33" i="10"/>
  <c r="G33" i="10" l="1"/>
  <c r="K33" i="10"/>
  <c r="J34" i="10"/>
  <c r="F35" i="10"/>
  <c r="D35" i="10"/>
  <c r="E35" i="10" s="1"/>
  <c r="B35" i="10"/>
  <c r="C34" i="10"/>
  <c r="G34" i="10" s="1"/>
  <c r="K34" i="10" l="1"/>
  <c r="C35" i="10"/>
  <c r="G35" i="10" s="1"/>
  <c r="H35" i="10"/>
  <c r="I35" i="10" s="1"/>
  <c r="J35" i="10" l="1"/>
  <c r="K35" i="10" s="1"/>
  <c r="F36" i="10"/>
  <c r="D36" i="10"/>
  <c r="E36" i="10" s="1"/>
  <c r="B36" i="10"/>
  <c r="H36" i="10" s="1"/>
  <c r="I36" i="10" s="1"/>
  <c r="J36" i="10" l="1"/>
  <c r="F37" i="10"/>
  <c r="D37" i="10"/>
  <c r="B37" i="10"/>
  <c r="C36" i="10"/>
  <c r="G36" i="10" s="1"/>
  <c r="K36" i="10" l="1"/>
  <c r="E37" i="10"/>
  <c r="C37" i="10"/>
  <c r="H37" i="10"/>
  <c r="I37" i="10" s="1"/>
  <c r="G37" i="10" l="1"/>
  <c r="J37" i="10"/>
  <c r="F38" i="10"/>
  <c r="D38" i="10"/>
  <c r="B38" i="10"/>
  <c r="E38" i="10" l="1"/>
  <c r="K37" i="10"/>
  <c r="C38" i="10"/>
  <c r="H38" i="10"/>
  <c r="I38" i="10" s="1"/>
  <c r="G38" i="10" l="1"/>
  <c r="J38" i="10"/>
  <c r="F39" i="10"/>
  <c r="D39" i="10"/>
  <c r="B39" i="10"/>
  <c r="H39" i="10" s="1"/>
  <c r="I39" i="10" s="1"/>
  <c r="E39" i="10" l="1"/>
  <c r="K38" i="10"/>
  <c r="J39" i="10"/>
  <c r="K39" i="10" s="1"/>
  <c r="F40" i="10"/>
  <c r="D40" i="10"/>
  <c r="E40" i="10" s="1"/>
  <c r="B40" i="10"/>
  <c r="C39" i="10"/>
  <c r="G39" i="10" l="1"/>
  <c r="C40" i="10"/>
  <c r="G40" i="10" s="1"/>
  <c r="H40" i="10"/>
  <c r="I40" i="10" s="1"/>
  <c r="J40" i="10" l="1"/>
  <c r="F41" i="10"/>
  <c r="D41" i="10"/>
  <c r="B41" i="10"/>
  <c r="E41" i="10" l="1"/>
  <c r="C41" i="10"/>
  <c r="K40" i="10"/>
  <c r="H41" i="10"/>
  <c r="I41" i="10" s="1"/>
  <c r="G41" i="10" l="1"/>
  <c r="J41" i="10"/>
  <c r="F42" i="10"/>
  <c r="D42" i="10"/>
  <c r="B42" i="10"/>
  <c r="E42" i="10" l="1"/>
  <c r="C42" i="10"/>
  <c r="K41" i="10"/>
  <c r="H42" i="10"/>
  <c r="I42" i="10" s="1"/>
  <c r="G42" i="10" l="1"/>
  <c r="J42" i="10"/>
  <c r="F43" i="10"/>
  <c r="D43" i="10"/>
  <c r="E43" i="10" s="1"/>
  <c r="B43" i="10"/>
  <c r="C43" i="10" l="1"/>
  <c r="G43" i="10" s="1"/>
  <c r="K42" i="10"/>
  <c r="H43" i="10"/>
  <c r="I43" i="10" s="1"/>
  <c r="J43" i="10" l="1"/>
  <c r="K43" i="10" s="1"/>
  <c r="F44" i="10"/>
  <c r="D44" i="10"/>
  <c r="E44" i="10" s="1"/>
  <c r="B44" i="10"/>
  <c r="C44" i="10" l="1"/>
  <c r="G44" i="10" s="1"/>
  <c r="H44" i="10"/>
  <c r="I44" i="10" s="1"/>
  <c r="J44" i="10" l="1"/>
  <c r="F45" i="10"/>
  <c r="D45" i="10"/>
  <c r="E45" i="10" s="1"/>
  <c r="B45" i="10"/>
  <c r="K44" i="10" l="1"/>
  <c r="C45" i="10"/>
  <c r="G45" i="10" s="1"/>
  <c r="H45" i="10"/>
  <c r="I45" i="10" s="1"/>
  <c r="J45" i="10" l="1"/>
  <c r="F46" i="10"/>
  <c r="D46" i="10"/>
  <c r="E46" i="10" s="1"/>
  <c r="B46" i="10"/>
  <c r="K45" i="10" l="1"/>
  <c r="C46" i="10"/>
  <c r="G46" i="10" s="1"/>
  <c r="H46" i="10"/>
  <c r="I46" i="10" s="1"/>
  <c r="J46" i="10" l="1"/>
  <c r="K46" i="10" s="1"/>
  <c r="F47" i="10"/>
  <c r="D47" i="10"/>
  <c r="E47" i="10" s="1"/>
  <c r="B47" i="10"/>
  <c r="H47" i="10" s="1"/>
  <c r="I47" i="10" s="1"/>
  <c r="J47" i="10" l="1"/>
  <c r="K47" i="10" s="1"/>
  <c r="F48" i="10"/>
  <c r="D48" i="10"/>
  <c r="E48" i="10" s="1"/>
  <c r="B48" i="10"/>
  <c r="C47" i="10"/>
  <c r="G47" i="10" s="1"/>
  <c r="C48" i="10" l="1"/>
  <c r="G48" i="10" s="1"/>
  <c r="H48" i="10"/>
  <c r="I48" i="10" s="1"/>
  <c r="J48" i="10" l="1"/>
  <c r="F49" i="10"/>
  <c r="D49" i="10"/>
  <c r="E49" i="10" s="1"/>
  <c r="B49" i="10"/>
  <c r="K48" i="10" l="1"/>
  <c r="C49" i="10"/>
  <c r="G49" i="10" s="1"/>
  <c r="H49" i="10"/>
  <c r="I49" i="10" s="1"/>
  <c r="J49" i="10" l="1"/>
  <c r="F50" i="10"/>
  <c r="D50" i="10"/>
  <c r="E50" i="10" s="1"/>
  <c r="B50" i="10"/>
  <c r="K49" i="10" l="1"/>
  <c r="C50" i="10"/>
  <c r="G50" i="10" s="1"/>
  <c r="H50" i="10"/>
  <c r="I50" i="10" s="1"/>
  <c r="J50" i="10" l="1"/>
  <c r="F51" i="10"/>
  <c r="D51" i="10"/>
  <c r="E51" i="10" s="1"/>
  <c r="B51" i="10"/>
  <c r="K50" i="10" l="1"/>
  <c r="C51" i="10"/>
  <c r="G51" i="10" s="1"/>
  <c r="H51" i="10"/>
  <c r="I51" i="10" s="1"/>
  <c r="J51" i="10" l="1"/>
  <c r="F52" i="10"/>
  <c r="D52" i="10"/>
  <c r="E52" i="10" s="1"/>
  <c r="B52" i="10"/>
  <c r="K51" i="10" l="1"/>
  <c r="C52" i="10"/>
  <c r="G52" i="10" s="1"/>
  <c r="H52" i="10"/>
  <c r="I52" i="10" s="1"/>
  <c r="J52" i="10" l="1"/>
  <c r="F53" i="10"/>
  <c r="D53" i="10"/>
  <c r="E53" i="10" s="1"/>
  <c r="B53" i="10"/>
  <c r="K52" i="10" l="1"/>
  <c r="C53" i="10"/>
  <c r="G53" i="10" s="1"/>
  <c r="H53" i="10"/>
  <c r="I53" i="10" s="1"/>
  <c r="J53" i="10" l="1"/>
  <c r="F54" i="10"/>
  <c r="D54" i="10"/>
  <c r="E54" i="10" s="1"/>
  <c r="B54" i="10"/>
  <c r="K53" i="10" l="1"/>
  <c r="C54" i="10"/>
  <c r="G54" i="10" s="1"/>
  <c r="H54" i="10"/>
  <c r="I54" i="10" s="1"/>
  <c r="J54" i="10" l="1"/>
  <c r="F55" i="10"/>
  <c r="D55" i="10"/>
  <c r="E55" i="10" s="1"/>
  <c r="B55" i="10"/>
  <c r="K54" i="10" l="1"/>
  <c r="C55" i="10"/>
  <c r="G55" i="10" s="1"/>
  <c r="H55" i="10"/>
  <c r="I55" i="10" s="1"/>
  <c r="J55" i="10" l="1"/>
  <c r="K55" i="10" s="1"/>
  <c r="F56" i="10"/>
  <c r="D56" i="10"/>
  <c r="E56" i="10" s="1"/>
  <c r="B56" i="10"/>
  <c r="C56" i="10" l="1"/>
  <c r="G56" i="10" s="1"/>
  <c r="H56" i="10"/>
  <c r="I56" i="10" s="1"/>
  <c r="J56" i="10" l="1"/>
  <c r="F57" i="10"/>
  <c r="D57" i="10"/>
  <c r="E57" i="10" s="1"/>
  <c r="B57" i="10"/>
  <c r="H57" i="10" s="1"/>
  <c r="I57" i="10" s="1"/>
  <c r="K56" i="10" l="1"/>
  <c r="J57" i="10"/>
  <c r="K57" i="10" s="1"/>
  <c r="F58" i="10"/>
  <c r="D58" i="10"/>
  <c r="E58" i="10" s="1"/>
  <c r="B58" i="10"/>
  <c r="C57" i="10"/>
  <c r="G57" i="10" s="1"/>
  <c r="C58" i="10" l="1"/>
  <c r="G58" i="10" s="1"/>
  <c r="H58" i="10"/>
  <c r="I58" i="10" s="1"/>
  <c r="J58" i="10" l="1"/>
  <c r="K58" i="10" s="1"/>
  <c r="F59" i="10"/>
  <c r="D59" i="10"/>
  <c r="E59" i="10" s="1"/>
  <c r="B59" i="10"/>
  <c r="H59" i="10" s="1"/>
  <c r="I59" i="10" s="1"/>
  <c r="J59" i="10" l="1"/>
  <c r="F60" i="10"/>
  <c r="D60" i="10"/>
  <c r="E60" i="10" s="1"/>
  <c r="B60" i="10"/>
  <c r="C59" i="10"/>
  <c r="G59" i="10" s="1"/>
  <c r="K59" i="10" l="1"/>
  <c r="C60" i="10"/>
  <c r="G60" i="10" s="1"/>
  <c r="H60" i="10"/>
  <c r="I60" i="10" s="1"/>
  <c r="J60" i="10" l="1"/>
  <c r="F61" i="10"/>
  <c r="D61" i="10"/>
  <c r="E61" i="10" s="1"/>
  <c r="B61" i="10"/>
  <c r="K60" i="10" l="1"/>
  <c r="C61" i="10"/>
  <c r="G61" i="10" s="1"/>
  <c r="H61" i="10"/>
  <c r="I61" i="10" s="1"/>
  <c r="J61" i="10" l="1"/>
  <c r="K61" i="10" s="1"/>
  <c r="F62" i="10"/>
  <c r="D62" i="10"/>
  <c r="E62" i="10" s="1"/>
  <c r="B62" i="10"/>
  <c r="C62" i="10" l="1"/>
  <c r="G62" i="10" s="1"/>
  <c r="H62" i="10"/>
  <c r="I62" i="10" s="1"/>
  <c r="J62" i="10" l="1"/>
  <c r="F63" i="10"/>
  <c r="D63" i="10"/>
  <c r="E63" i="10" s="1"/>
  <c r="B63" i="10"/>
  <c r="K62" i="10" l="1"/>
  <c r="C63" i="10"/>
  <c r="G63" i="10" s="1"/>
  <c r="H63" i="10"/>
  <c r="I63" i="10" s="1"/>
  <c r="J63" i="10" l="1"/>
  <c r="F64" i="10"/>
  <c r="D64" i="10"/>
  <c r="E64" i="10" s="1"/>
  <c r="B64" i="10"/>
  <c r="K63" i="10" l="1"/>
  <c r="C64" i="10"/>
  <c r="G64" i="10" s="1"/>
  <c r="H64" i="10"/>
  <c r="I64" i="10" s="1"/>
  <c r="J64" i="10" l="1"/>
  <c r="F65" i="10"/>
  <c r="D65" i="10"/>
  <c r="E65" i="10" s="1"/>
  <c r="B65" i="10"/>
  <c r="K64" i="10" l="1"/>
  <c r="C65" i="10"/>
  <c r="G65" i="10" s="1"/>
  <c r="H65" i="10"/>
  <c r="I65" i="10" s="1"/>
  <c r="J65" i="10" l="1"/>
  <c r="F66" i="10"/>
  <c r="D66" i="10"/>
  <c r="E66" i="10" s="1"/>
  <c r="B66" i="10"/>
  <c r="K65" i="10" l="1"/>
  <c r="C66" i="10"/>
  <c r="G66" i="10" s="1"/>
  <c r="H66" i="10"/>
  <c r="I66" i="10" s="1"/>
  <c r="J66" i="10" l="1"/>
  <c r="F67" i="10"/>
  <c r="D67" i="10"/>
  <c r="E67" i="10" s="1"/>
  <c r="B67" i="10"/>
  <c r="H67" i="10" s="1"/>
  <c r="I67" i="10" s="1"/>
  <c r="K66" i="10" l="1"/>
  <c r="J67" i="10"/>
  <c r="K67" i="10" s="1"/>
  <c r="F68" i="10"/>
  <c r="D68" i="10"/>
  <c r="E68" i="10" s="1"/>
  <c r="B68" i="10"/>
  <c r="C67" i="10"/>
  <c r="G67" i="10" s="1"/>
  <c r="C68" i="10" l="1"/>
  <c r="G68" i="10" s="1"/>
  <c r="H68" i="10"/>
  <c r="I68" i="10" s="1"/>
  <c r="J68" i="10" l="1"/>
  <c r="K68" i="10" s="1"/>
  <c r="F69" i="10"/>
  <c r="D69" i="10"/>
  <c r="E69" i="10" s="1"/>
  <c r="B69" i="10"/>
  <c r="C69" i="10" l="1"/>
  <c r="G69" i="10" s="1"/>
  <c r="H69" i="10"/>
  <c r="I69" i="10" s="1"/>
  <c r="J69" i="10" l="1"/>
  <c r="F70" i="10"/>
  <c r="D70" i="10"/>
  <c r="E70" i="10" s="1"/>
  <c r="B70" i="10"/>
  <c r="K69" i="10" l="1"/>
  <c r="C70" i="10"/>
  <c r="G70" i="10" s="1"/>
  <c r="H70" i="10"/>
  <c r="I70" i="10" s="1"/>
  <c r="J70" i="10" l="1"/>
  <c r="K70" i="10" s="1"/>
  <c r="F71" i="10"/>
  <c r="D71" i="10"/>
  <c r="E71" i="10" s="1"/>
  <c r="B71" i="10"/>
  <c r="H71" i="10" s="1"/>
  <c r="I71" i="10" s="1"/>
  <c r="J71" i="10" l="1"/>
  <c r="F72" i="10"/>
  <c r="D72" i="10"/>
  <c r="E72" i="10" s="1"/>
  <c r="B72" i="10"/>
  <c r="C71" i="10"/>
  <c r="G71" i="10" s="1"/>
  <c r="K71" i="10" l="1"/>
  <c r="C72" i="10"/>
  <c r="G72" i="10" s="1"/>
  <c r="H72" i="10"/>
  <c r="I72" i="10" s="1"/>
  <c r="J72" i="10" l="1"/>
  <c r="K72" i="10" s="1"/>
  <c r="F73" i="10"/>
  <c r="D73" i="10"/>
  <c r="E73" i="10" s="1"/>
  <c r="B73" i="10"/>
  <c r="H73" i="10" s="1"/>
  <c r="I73" i="10" s="1"/>
  <c r="J73" i="10" l="1"/>
  <c r="F74" i="10"/>
  <c r="D74" i="10"/>
  <c r="E74" i="10" s="1"/>
  <c r="B74" i="10"/>
  <c r="C73" i="10"/>
  <c r="G73" i="10" s="1"/>
  <c r="K73" i="10" l="1"/>
  <c r="C74" i="10"/>
  <c r="G74" i="10" s="1"/>
  <c r="H74" i="10"/>
  <c r="I74" i="10" s="1"/>
  <c r="J74" i="10" l="1"/>
  <c r="F75" i="10"/>
  <c r="D75" i="10"/>
  <c r="E75" i="10" s="1"/>
  <c r="B75" i="10"/>
  <c r="K74" i="10" l="1"/>
  <c r="C75" i="10"/>
  <c r="G75" i="10" s="1"/>
  <c r="H75" i="10"/>
  <c r="I75" i="10" s="1"/>
  <c r="J75" i="10" l="1"/>
  <c r="F76" i="10"/>
  <c r="D76" i="10"/>
  <c r="E76" i="10" s="1"/>
  <c r="B76" i="10"/>
  <c r="K75" i="10" l="1"/>
  <c r="C76" i="10"/>
  <c r="G76" i="10" s="1"/>
  <c r="H76" i="10"/>
  <c r="I76" i="10" s="1"/>
  <c r="J76" i="10" l="1"/>
  <c r="F77" i="10"/>
  <c r="D77" i="10"/>
  <c r="E77" i="10" s="1"/>
  <c r="B77" i="10"/>
  <c r="H77" i="10" s="1"/>
  <c r="I77" i="10" s="1"/>
  <c r="K76" i="10" l="1"/>
  <c r="J77" i="10"/>
  <c r="F78" i="10"/>
  <c r="D78" i="10"/>
  <c r="E78" i="10" s="1"/>
  <c r="B78" i="10"/>
  <c r="C77" i="10"/>
  <c r="G77" i="10" s="1"/>
  <c r="K77" i="10" l="1"/>
  <c r="C78" i="10"/>
  <c r="G78" i="10" s="1"/>
  <c r="H78" i="10"/>
  <c r="I78" i="10" s="1"/>
  <c r="J78" i="10" l="1"/>
  <c r="F79" i="10"/>
  <c r="D79" i="10"/>
  <c r="E79" i="10" s="1"/>
  <c r="B79" i="10"/>
  <c r="K78" i="10" l="1"/>
  <c r="C79" i="10"/>
  <c r="G79" i="10" s="1"/>
  <c r="H79" i="10"/>
  <c r="I79" i="10" s="1"/>
  <c r="J79" i="10" l="1"/>
  <c r="F80" i="10"/>
  <c r="D80" i="10"/>
  <c r="E80" i="10" s="1"/>
  <c r="B80" i="10"/>
  <c r="K79" i="10" l="1"/>
  <c r="C80" i="10"/>
  <c r="G80" i="10" s="1"/>
  <c r="H80" i="10"/>
  <c r="I80" i="10" s="1"/>
  <c r="J80" i="10" l="1"/>
  <c r="K80" i="10" s="1"/>
  <c r="F81" i="10"/>
  <c r="D81" i="10"/>
  <c r="E81" i="10" s="1"/>
  <c r="B81" i="10"/>
  <c r="H81" i="10" s="1"/>
  <c r="I81" i="10" s="1"/>
  <c r="J81" i="10" l="1"/>
  <c r="F82" i="10"/>
  <c r="D82" i="10"/>
  <c r="E82" i="10" s="1"/>
  <c r="B82" i="10"/>
  <c r="C81" i="10"/>
  <c r="G81" i="10" s="1"/>
  <c r="K81" i="10" l="1"/>
  <c r="C82" i="10"/>
  <c r="G82" i="10" s="1"/>
  <c r="H82" i="10"/>
  <c r="I82" i="10" s="1"/>
  <c r="J82" i="10" l="1"/>
  <c r="F83" i="10"/>
  <c r="D83" i="10"/>
  <c r="E83" i="10" s="1"/>
  <c r="B83" i="10"/>
  <c r="K82" i="10" l="1"/>
  <c r="C83" i="10"/>
  <c r="G83" i="10" s="1"/>
  <c r="H83" i="10"/>
  <c r="I83" i="10" s="1"/>
  <c r="J83" i="10" l="1"/>
  <c r="F84" i="10"/>
  <c r="D84" i="10"/>
  <c r="E84" i="10" s="1"/>
  <c r="B84" i="10"/>
  <c r="K83" i="10" l="1"/>
  <c r="C84" i="10"/>
  <c r="G84" i="10" s="1"/>
  <c r="H84" i="10"/>
  <c r="I84" i="10" s="1"/>
  <c r="J84" i="10" l="1"/>
  <c r="F85" i="10"/>
  <c r="D85" i="10"/>
  <c r="E85" i="10" s="1"/>
  <c r="B85" i="10"/>
  <c r="H85" i="10" s="1"/>
  <c r="I85" i="10" s="1"/>
  <c r="K84" i="10" l="1"/>
  <c r="J85" i="10"/>
  <c r="F86" i="10"/>
  <c r="D86" i="10"/>
  <c r="E86" i="10" s="1"/>
  <c r="B86" i="10"/>
  <c r="C85" i="10"/>
  <c r="G85" i="10" s="1"/>
  <c r="K85" i="10" l="1"/>
  <c r="C86" i="10"/>
  <c r="G86" i="10" s="1"/>
  <c r="H86" i="10"/>
  <c r="I86" i="10" s="1"/>
  <c r="J86" i="10" l="1"/>
  <c r="F87" i="10"/>
  <c r="D87" i="10"/>
  <c r="E87" i="10" s="1"/>
  <c r="B87" i="10"/>
  <c r="K86" i="10" l="1"/>
  <c r="C87" i="10"/>
  <c r="G87" i="10" s="1"/>
  <c r="H87" i="10"/>
  <c r="I87" i="10" s="1"/>
  <c r="J87" i="10" l="1"/>
  <c r="F88" i="10"/>
  <c r="D88" i="10"/>
  <c r="E88" i="10" s="1"/>
  <c r="B88" i="10"/>
  <c r="H88" i="10" s="1"/>
  <c r="I88" i="10" s="1"/>
  <c r="K87" i="10" l="1"/>
  <c r="J88" i="10"/>
  <c r="K88" i="10" s="1"/>
  <c r="F89" i="10"/>
  <c r="D89" i="10"/>
  <c r="E89" i="10" s="1"/>
  <c r="B89" i="10"/>
  <c r="H89" i="10" s="1"/>
  <c r="I89" i="10" s="1"/>
  <c r="C88" i="10"/>
  <c r="G88" i="10" s="1"/>
  <c r="J89" i="10" l="1"/>
  <c r="F90" i="10"/>
  <c r="D90" i="10"/>
  <c r="E90" i="10" s="1"/>
  <c r="B90" i="10"/>
  <c r="C89" i="10"/>
  <c r="G89" i="10" s="1"/>
  <c r="K89" i="10" l="1"/>
  <c r="C90" i="10"/>
  <c r="G90" i="10" s="1"/>
  <c r="H90" i="10"/>
  <c r="I90" i="10" s="1"/>
  <c r="J90" i="10" l="1"/>
  <c r="F91" i="10"/>
  <c r="D91" i="10"/>
  <c r="E91" i="10" s="1"/>
  <c r="B91" i="10"/>
  <c r="K90" i="10" l="1"/>
  <c r="C91" i="10"/>
  <c r="G91" i="10" s="1"/>
  <c r="H91" i="10"/>
  <c r="I91" i="10" s="1"/>
  <c r="J91" i="10" l="1"/>
  <c r="F92" i="10"/>
  <c r="D92" i="10"/>
  <c r="E92" i="10" s="1"/>
  <c r="B92" i="10"/>
  <c r="K91" i="10" l="1"/>
  <c r="C92" i="10"/>
  <c r="G92" i="10" s="1"/>
  <c r="H92" i="10"/>
  <c r="I92" i="10" s="1"/>
  <c r="J92" i="10" l="1"/>
  <c r="F93" i="10"/>
  <c r="D93" i="10"/>
  <c r="E93" i="10" s="1"/>
  <c r="B93" i="10"/>
  <c r="H93" i="10" s="1"/>
  <c r="I93" i="10" s="1"/>
  <c r="J93" i="10" l="1"/>
  <c r="F94" i="10"/>
  <c r="D94" i="10"/>
  <c r="E94" i="10" s="1"/>
  <c r="B94" i="10"/>
  <c r="K92" i="10"/>
  <c r="C93" i="10"/>
  <c r="G93" i="10" s="1"/>
  <c r="K93" i="10" l="1"/>
  <c r="C94" i="10"/>
  <c r="G94" i="10" s="1"/>
  <c r="H94" i="10"/>
  <c r="I94" i="10" s="1"/>
  <c r="J94" i="10" l="1"/>
  <c r="F95" i="10"/>
  <c r="D95" i="10"/>
  <c r="E95" i="10" s="1"/>
  <c r="B95" i="10"/>
  <c r="H95" i="10" s="1"/>
  <c r="I95" i="10" s="1"/>
  <c r="K94" i="10" l="1"/>
  <c r="J95" i="10"/>
  <c r="F96" i="10"/>
  <c r="D96" i="10"/>
  <c r="E96" i="10" s="1"/>
  <c r="B96" i="10"/>
  <c r="H96" i="10" s="1"/>
  <c r="I96" i="10" s="1"/>
  <c r="C95" i="10"/>
  <c r="G95" i="10" s="1"/>
  <c r="J96" i="10" l="1"/>
  <c r="K96" i="10" s="1"/>
  <c r="F97" i="10"/>
  <c r="D97" i="10"/>
  <c r="E97" i="10" s="1"/>
  <c r="B97" i="10"/>
  <c r="H97" i="10" s="1"/>
  <c r="I97" i="10" s="1"/>
  <c r="K95" i="10"/>
  <c r="C96" i="10"/>
  <c r="G96" i="10" s="1"/>
  <c r="J97" i="10" l="1"/>
  <c r="K97" i="10" s="1"/>
  <c r="F98" i="10"/>
  <c r="D98" i="10"/>
  <c r="E98" i="10" s="1"/>
  <c r="B98" i="10"/>
  <c r="H98" i="10" s="1"/>
  <c r="I98" i="10" s="1"/>
  <c r="C97" i="10"/>
  <c r="G97" i="10" s="1"/>
  <c r="J98" i="10" l="1"/>
  <c r="K98" i="10" s="1"/>
  <c r="F99" i="10"/>
  <c r="D99" i="10"/>
  <c r="E99" i="10" s="1"/>
  <c r="B99" i="10"/>
  <c r="H99" i="10" s="1"/>
  <c r="I99" i="10" s="1"/>
  <c r="C98" i="10"/>
  <c r="G98" i="10" s="1"/>
  <c r="J99" i="10" l="1"/>
  <c r="K99" i="10" s="1"/>
  <c r="F100" i="10"/>
  <c r="D100" i="10"/>
  <c r="E100" i="10" s="1"/>
  <c r="B100" i="10"/>
  <c r="C99" i="10"/>
  <c r="G99" i="10" s="1"/>
  <c r="C100" i="10" l="1"/>
  <c r="G100" i="10" s="1"/>
  <c r="H100" i="10"/>
  <c r="I100" i="10" s="1"/>
  <c r="J100" i="10" l="1"/>
  <c r="K100" i="10" s="1"/>
  <c r="F101" i="10"/>
  <c r="D101" i="10"/>
  <c r="E101" i="10" s="1"/>
  <c r="B101" i="10"/>
  <c r="H101" i="10" s="1"/>
  <c r="I101" i="10" s="1"/>
  <c r="J101" i="10" l="1"/>
  <c r="K101" i="10" s="1"/>
  <c r="F102" i="10"/>
  <c r="D102" i="10"/>
  <c r="E102" i="10" s="1"/>
  <c r="B102" i="10"/>
  <c r="H102" i="10" s="1"/>
  <c r="I102" i="10" s="1"/>
  <c r="C101" i="10"/>
  <c r="G101" i="10" s="1"/>
  <c r="J102" i="10" l="1"/>
  <c r="K102" i="10" s="1"/>
  <c r="F103" i="10"/>
  <c r="D103" i="10"/>
  <c r="E103" i="10" s="1"/>
  <c r="B103" i="10"/>
  <c r="C102" i="10"/>
  <c r="G102" i="10" s="1"/>
  <c r="C103" i="10" l="1"/>
  <c r="G103" i="10" s="1"/>
  <c r="H103" i="10"/>
  <c r="I103" i="10" s="1"/>
  <c r="J103" i="10" l="1"/>
  <c r="K103" i="10" s="1"/>
  <c r="F104" i="10"/>
  <c r="D104" i="10"/>
  <c r="E104" i="10" s="1"/>
  <c r="B104" i="10"/>
  <c r="H104" i="10" s="1"/>
  <c r="I104" i="10" s="1"/>
  <c r="J104" i="10" l="1"/>
  <c r="K104" i="10" s="1"/>
  <c r="F105" i="10"/>
  <c r="D105" i="10"/>
  <c r="E105" i="10" s="1"/>
  <c r="B105" i="10"/>
  <c r="H105" i="10" s="1"/>
  <c r="I105" i="10" s="1"/>
  <c r="C104" i="10"/>
  <c r="G104" i="10" s="1"/>
  <c r="J105" i="10" l="1"/>
  <c r="K105" i="10" s="1"/>
  <c r="F106" i="10"/>
  <c r="D106" i="10"/>
  <c r="E106" i="10" s="1"/>
  <c r="B106" i="10"/>
  <c r="H106" i="10" s="1"/>
  <c r="I106" i="10" s="1"/>
  <c r="C105" i="10"/>
  <c r="G105" i="10" s="1"/>
  <c r="J106" i="10" l="1"/>
  <c r="K106" i="10" s="1"/>
  <c r="F107" i="10"/>
  <c r="D107" i="10"/>
  <c r="E107" i="10" s="1"/>
  <c r="B107" i="10"/>
  <c r="H107" i="10" s="1"/>
  <c r="I107" i="10" s="1"/>
  <c r="C106" i="10"/>
  <c r="G106" i="10" s="1"/>
  <c r="J107" i="10" l="1"/>
  <c r="K107" i="10" s="1"/>
  <c r="F108" i="10"/>
  <c r="D108" i="10"/>
  <c r="E108" i="10" s="1"/>
  <c r="B108" i="10"/>
  <c r="H108" i="10" s="1"/>
  <c r="I108" i="10" s="1"/>
  <c r="C107" i="10"/>
  <c r="G107" i="10" s="1"/>
  <c r="J108" i="10" l="1"/>
  <c r="K108" i="10" s="1"/>
  <c r="F109" i="10"/>
  <c r="D109" i="10"/>
  <c r="E109" i="10" s="1"/>
  <c r="B109" i="10"/>
  <c r="H109" i="10" s="1"/>
  <c r="I109" i="10" s="1"/>
  <c r="C108" i="10"/>
  <c r="G108" i="10" s="1"/>
  <c r="J109" i="10" l="1"/>
  <c r="K109" i="10" s="1"/>
  <c r="F110" i="10"/>
  <c r="D110" i="10"/>
  <c r="E110" i="10" s="1"/>
  <c r="B110" i="10"/>
  <c r="H110" i="10" s="1"/>
  <c r="I110" i="10" s="1"/>
  <c r="C109" i="10"/>
  <c r="G109" i="10" s="1"/>
  <c r="J110" i="10" l="1"/>
  <c r="F111" i="10"/>
  <c r="D111" i="10"/>
  <c r="E111" i="10" s="1"/>
  <c r="B111" i="10"/>
  <c r="H111" i="10" s="1"/>
  <c r="I111" i="10" s="1"/>
  <c r="C110" i="10"/>
  <c r="G110" i="10" s="1"/>
  <c r="K110" i="10" l="1"/>
  <c r="J111" i="10"/>
  <c r="K111" i="10" s="1"/>
  <c r="F112" i="10"/>
  <c r="D112" i="10"/>
  <c r="E112" i="10" s="1"/>
  <c r="B112" i="10"/>
  <c r="C111" i="10"/>
  <c r="G111" i="10" s="1"/>
  <c r="C112" i="10" l="1"/>
  <c r="G112" i="10" s="1"/>
  <c r="H112" i="10"/>
  <c r="I112" i="10" s="1"/>
  <c r="J112" i="10" l="1"/>
  <c r="F113" i="10"/>
  <c r="D113" i="10"/>
  <c r="E113" i="10" s="1"/>
  <c r="B113" i="10"/>
  <c r="H113" i="10" s="1"/>
  <c r="I113" i="10" s="1"/>
  <c r="J113" i="10" l="1"/>
  <c r="F114" i="10"/>
  <c r="D114" i="10"/>
  <c r="E114" i="10" s="1"/>
  <c r="B114" i="10"/>
  <c r="K112" i="10"/>
  <c r="C113" i="10"/>
  <c r="G113" i="10" s="1"/>
  <c r="K113" i="10" l="1"/>
  <c r="C114" i="10"/>
  <c r="G114" i="10" s="1"/>
  <c r="H114" i="10"/>
  <c r="I114" i="10" s="1"/>
  <c r="J114" i="10" l="1"/>
  <c r="F115" i="10"/>
  <c r="D115" i="10"/>
  <c r="E115" i="10" s="1"/>
  <c r="B115" i="10"/>
  <c r="K114" i="10" l="1"/>
  <c r="C115" i="10"/>
  <c r="G115" i="10" s="1"/>
  <c r="H115" i="10"/>
  <c r="I115" i="10" s="1"/>
  <c r="J115" i="10" l="1"/>
  <c r="F116" i="10"/>
  <c r="D116" i="10"/>
  <c r="E116" i="10" s="1"/>
  <c r="B116" i="10"/>
  <c r="K115" i="10" l="1"/>
  <c r="C116" i="10"/>
  <c r="G116" i="10" s="1"/>
  <c r="H116" i="10"/>
  <c r="I116" i="10" s="1"/>
  <c r="J116" i="10" l="1"/>
  <c r="F117" i="10"/>
  <c r="D117" i="10"/>
  <c r="E117" i="10" s="1"/>
  <c r="B117" i="10"/>
  <c r="K116" i="10" l="1"/>
  <c r="C117" i="10"/>
  <c r="G117" i="10" s="1"/>
  <c r="H117" i="10"/>
  <c r="I117" i="10" s="1"/>
  <c r="J117" i="10" l="1"/>
  <c r="F118" i="10"/>
  <c r="D118" i="10"/>
  <c r="E118" i="10" s="1"/>
  <c r="B118" i="10"/>
  <c r="K117" i="10" l="1"/>
  <c r="C118" i="10"/>
  <c r="G118" i="10" s="1"/>
  <c r="H118" i="10"/>
  <c r="I118" i="10" s="1"/>
  <c r="J118" i="10" l="1"/>
  <c r="F119" i="10"/>
  <c r="D119" i="10"/>
  <c r="E119" i="10" s="1"/>
  <c r="B119" i="10"/>
  <c r="K118" i="10" l="1"/>
  <c r="C119" i="10"/>
  <c r="G119" i="10" s="1"/>
  <c r="H119" i="10"/>
  <c r="I119" i="10" s="1"/>
  <c r="J119" i="10" l="1"/>
  <c r="F120" i="10"/>
  <c r="D120" i="10"/>
  <c r="E120" i="10" s="1"/>
  <c r="B120" i="10"/>
  <c r="H120" i="10" s="1"/>
  <c r="I120" i="10" s="1"/>
  <c r="K119" i="10" l="1"/>
  <c r="J120" i="10"/>
  <c r="K120" i="10" s="1"/>
  <c r="F121" i="10"/>
  <c r="D121" i="10"/>
  <c r="E121" i="10" s="1"/>
  <c r="B121" i="10"/>
  <c r="C120" i="10"/>
  <c r="G120" i="10" s="1"/>
  <c r="C121" i="10" l="1"/>
  <c r="G121" i="10" s="1"/>
  <c r="H121" i="10"/>
  <c r="I121" i="10" s="1"/>
  <c r="J121" i="10" l="1"/>
  <c r="K121" i="10" s="1"/>
  <c r="F122" i="10"/>
  <c r="D122" i="10"/>
  <c r="E122" i="10" s="1"/>
  <c r="B122" i="10"/>
  <c r="H122" i="10" s="1"/>
  <c r="I122" i="10" s="1"/>
  <c r="J122" i="10" l="1"/>
  <c r="F123" i="10"/>
  <c r="D123" i="10"/>
  <c r="E123" i="10" s="1"/>
  <c r="B123" i="10"/>
  <c r="C122" i="10"/>
  <c r="G122" i="10" s="1"/>
  <c r="K122" i="10" l="1"/>
  <c r="C123" i="10"/>
  <c r="G123" i="10" s="1"/>
  <c r="H123" i="10"/>
  <c r="I123" i="10" s="1"/>
  <c r="J123" i="10" l="1"/>
  <c r="F124" i="10"/>
  <c r="D124" i="10"/>
  <c r="E124" i="10" s="1"/>
  <c r="B124" i="10"/>
  <c r="K123" i="10" l="1"/>
  <c r="C124" i="10"/>
  <c r="G124" i="10" s="1"/>
  <c r="H124" i="10"/>
  <c r="I124" i="10" s="1"/>
  <c r="J124" i="10" l="1"/>
  <c r="F125" i="10"/>
  <c r="D125" i="10"/>
  <c r="E125" i="10" s="1"/>
  <c r="B125" i="10"/>
  <c r="K124" i="10" l="1"/>
  <c r="C125" i="10"/>
  <c r="G125" i="10" s="1"/>
  <c r="H125" i="10"/>
  <c r="I125" i="10" s="1"/>
  <c r="J125" i="10" l="1"/>
  <c r="F126" i="10"/>
  <c r="D126" i="10"/>
  <c r="E126" i="10" s="1"/>
  <c r="B126" i="10"/>
  <c r="K125" i="10" l="1"/>
  <c r="C126" i="10"/>
  <c r="G126" i="10" s="1"/>
  <c r="H126" i="10"/>
  <c r="I126" i="10" s="1"/>
  <c r="J126" i="10" l="1"/>
  <c r="F127" i="10"/>
  <c r="D127" i="10"/>
  <c r="E127" i="10" s="1"/>
  <c r="B127" i="10"/>
  <c r="K126" i="10" l="1"/>
  <c r="C127" i="10"/>
  <c r="G127" i="10" s="1"/>
  <c r="H127" i="10"/>
  <c r="I127" i="10" s="1"/>
  <c r="J127" i="10" l="1"/>
  <c r="K127" i="10" s="1"/>
  <c r="F128" i="10"/>
  <c r="D128" i="10"/>
  <c r="E128" i="10" s="1"/>
  <c r="B128" i="10"/>
  <c r="H128" i="10" s="1"/>
  <c r="I128" i="10" s="1"/>
  <c r="J128" i="10" l="1"/>
  <c r="F129" i="10"/>
  <c r="D129" i="10"/>
  <c r="E129" i="10" s="1"/>
  <c r="B129" i="10"/>
  <c r="C128" i="10"/>
  <c r="G128" i="10" s="1"/>
  <c r="K128" i="10" l="1"/>
  <c r="C129" i="10"/>
  <c r="G129" i="10" s="1"/>
  <c r="H129" i="10"/>
  <c r="I129" i="10" s="1"/>
  <c r="J129" i="10" l="1"/>
  <c r="F130" i="10"/>
  <c r="D130" i="10"/>
  <c r="E130" i="10" s="1"/>
  <c r="B130" i="10"/>
  <c r="K129" i="10" l="1"/>
  <c r="C130" i="10"/>
  <c r="G130" i="10" s="1"/>
  <c r="H130" i="10"/>
  <c r="I130" i="10" s="1"/>
  <c r="J130" i="10" l="1"/>
  <c r="F131" i="10"/>
  <c r="D131" i="10"/>
  <c r="E131" i="10" s="1"/>
  <c r="B131" i="10"/>
  <c r="K130" i="10" l="1"/>
  <c r="C131" i="10"/>
  <c r="G131" i="10" s="1"/>
  <c r="H131" i="10"/>
  <c r="I131" i="10" s="1"/>
  <c r="J131" i="10" l="1"/>
  <c r="F132" i="10"/>
  <c r="D132" i="10"/>
  <c r="E132" i="10" s="1"/>
  <c r="B132" i="10"/>
  <c r="K131" i="10" l="1"/>
  <c r="C132" i="10"/>
  <c r="G132" i="10" s="1"/>
  <c r="H132" i="10"/>
  <c r="I132" i="10" s="1"/>
  <c r="J132" i="10" l="1"/>
  <c r="F133" i="10"/>
  <c r="D133" i="10"/>
  <c r="E133" i="10" s="1"/>
  <c r="B133" i="10"/>
  <c r="H133" i="10" s="1"/>
  <c r="I133" i="10" s="1"/>
  <c r="K132" i="10" l="1"/>
  <c r="J133" i="10"/>
  <c r="K133" i="10" s="1"/>
  <c r="F134" i="10"/>
  <c r="D134" i="10"/>
  <c r="E134" i="10" s="1"/>
  <c r="B134" i="10"/>
  <c r="C133" i="10"/>
  <c r="G133" i="10" s="1"/>
  <c r="C134" i="10" l="1"/>
  <c r="G134" i="10" s="1"/>
  <c r="H134" i="10"/>
  <c r="I134" i="10" s="1"/>
  <c r="J134" i="10" l="1"/>
  <c r="K134" i="10" s="1"/>
  <c r="F135" i="10"/>
  <c r="D135" i="10"/>
  <c r="E135" i="10" s="1"/>
  <c r="B135" i="10"/>
  <c r="H135" i="10" s="1"/>
  <c r="I135" i="10" s="1"/>
  <c r="J135" i="10" l="1"/>
  <c r="F136" i="10"/>
  <c r="D136" i="10"/>
  <c r="E136" i="10" s="1"/>
  <c r="B136" i="10"/>
  <c r="C135" i="10"/>
  <c r="G135" i="10" s="1"/>
  <c r="K135" i="10" l="1"/>
  <c r="C136" i="10"/>
  <c r="G136" i="10" s="1"/>
  <c r="H136" i="10"/>
  <c r="I136" i="10" s="1"/>
  <c r="J136" i="10" l="1"/>
  <c r="F137" i="10"/>
  <c r="D137" i="10"/>
  <c r="E137" i="10" s="1"/>
  <c r="B137" i="10"/>
  <c r="K136" i="10" l="1"/>
  <c r="C137" i="10"/>
  <c r="G137" i="10" s="1"/>
  <c r="H137" i="10"/>
  <c r="I137" i="10" s="1"/>
  <c r="J137" i="10" l="1"/>
  <c r="F138" i="10"/>
  <c r="D138" i="10"/>
  <c r="E138" i="10" s="1"/>
  <c r="B138" i="10"/>
  <c r="K137" i="10" l="1"/>
  <c r="C138" i="10"/>
  <c r="G138" i="10" s="1"/>
  <c r="H138" i="10"/>
  <c r="I138" i="10" s="1"/>
  <c r="J138" i="10" l="1"/>
  <c r="F139" i="10"/>
  <c r="D139" i="10"/>
  <c r="E139" i="10" s="1"/>
  <c r="B139" i="10"/>
  <c r="K138" i="10" l="1"/>
  <c r="C139" i="10"/>
  <c r="G139" i="10" s="1"/>
  <c r="H139" i="10"/>
  <c r="I139" i="10" s="1"/>
  <c r="J139" i="10" l="1"/>
  <c r="F140" i="10"/>
  <c r="D140" i="10"/>
  <c r="E140" i="10" s="1"/>
  <c r="B140" i="10"/>
  <c r="K139" i="10" l="1"/>
  <c r="C140" i="10"/>
  <c r="G140" i="10" s="1"/>
  <c r="H140" i="10"/>
  <c r="I140" i="10" s="1"/>
  <c r="J140" i="10" l="1"/>
  <c r="F141" i="10"/>
  <c r="D141" i="10"/>
  <c r="E141" i="10" s="1"/>
  <c r="B141" i="10"/>
  <c r="K140" i="10" l="1"/>
  <c r="C141" i="10"/>
  <c r="G141" i="10" s="1"/>
  <c r="H141" i="10"/>
  <c r="I141" i="10" s="1"/>
  <c r="J141" i="10" l="1"/>
  <c r="F142" i="10"/>
  <c r="D142" i="10"/>
  <c r="E142" i="10" s="1"/>
  <c r="B142" i="10"/>
  <c r="K141" i="10" l="1"/>
  <c r="C142" i="10"/>
  <c r="G142" i="10" s="1"/>
  <c r="H142" i="10"/>
  <c r="I142" i="10" s="1"/>
  <c r="J142" i="10" l="1"/>
  <c r="F143" i="10"/>
  <c r="D143" i="10"/>
  <c r="E143" i="10" s="1"/>
  <c r="B143" i="10"/>
  <c r="K142" i="10" l="1"/>
  <c r="C143" i="10"/>
  <c r="G143" i="10" s="1"/>
  <c r="H143" i="10"/>
  <c r="I143" i="10" s="1"/>
  <c r="J143" i="10" l="1"/>
  <c r="F144" i="10"/>
  <c r="D144" i="10"/>
  <c r="E144" i="10" s="1"/>
  <c r="B144" i="10"/>
  <c r="K143" i="10" l="1"/>
  <c r="C144" i="10"/>
  <c r="G144" i="10" s="1"/>
  <c r="H144" i="10"/>
  <c r="I144" i="10" s="1"/>
  <c r="J144" i="10" l="1"/>
  <c r="F145" i="10"/>
  <c r="D145" i="10"/>
  <c r="E145" i="10" s="1"/>
  <c r="B145" i="10"/>
  <c r="K144" i="10" l="1"/>
  <c r="C145" i="10"/>
  <c r="G145" i="10" s="1"/>
  <c r="H145" i="10"/>
  <c r="I145" i="10" s="1"/>
  <c r="J145" i="10" l="1"/>
  <c r="K145" i="10" s="1"/>
  <c r="F146" i="10"/>
  <c r="D146" i="10"/>
  <c r="E146" i="10" s="1"/>
  <c r="B146" i="10"/>
  <c r="H146" i="10" s="1"/>
  <c r="I146" i="10" s="1"/>
  <c r="J146" i="10" l="1"/>
  <c r="F147" i="10"/>
  <c r="D147" i="10"/>
  <c r="E147" i="10" s="1"/>
  <c r="B147" i="10"/>
  <c r="C146" i="10"/>
  <c r="G146" i="10" s="1"/>
  <c r="K146" i="10" l="1"/>
  <c r="C147" i="10"/>
  <c r="G147" i="10" s="1"/>
  <c r="H147" i="10"/>
  <c r="I147" i="10" s="1"/>
  <c r="J147" i="10" l="1"/>
  <c r="F148" i="10"/>
  <c r="D148" i="10"/>
  <c r="E148" i="10" s="1"/>
  <c r="B148" i="10"/>
  <c r="K147" i="10" l="1"/>
  <c r="C148" i="10"/>
  <c r="G148" i="10" s="1"/>
  <c r="H148" i="10"/>
  <c r="I148" i="10" s="1"/>
  <c r="J148" i="10" l="1"/>
  <c r="K148" i="10" s="1"/>
  <c r="F149" i="10"/>
  <c r="D149" i="10"/>
  <c r="E149" i="10" s="1"/>
  <c r="B149" i="10"/>
  <c r="H149" i="10" s="1"/>
  <c r="I149" i="10" s="1"/>
  <c r="J149" i="10" l="1"/>
  <c r="F150" i="10"/>
  <c r="D150" i="10"/>
  <c r="E150" i="10" s="1"/>
  <c r="B150" i="10"/>
  <c r="C149" i="10"/>
  <c r="G149" i="10" s="1"/>
  <c r="K149" i="10" l="1"/>
  <c r="C150" i="10"/>
  <c r="G150" i="10" s="1"/>
  <c r="H150" i="10"/>
  <c r="I150" i="10" s="1"/>
  <c r="J150" i="10" l="1"/>
  <c r="F151" i="10"/>
  <c r="D151" i="10"/>
  <c r="E151" i="10" s="1"/>
  <c r="B151" i="10"/>
  <c r="K150" i="10" l="1"/>
  <c r="C151" i="10"/>
  <c r="G151" i="10" s="1"/>
  <c r="H151" i="10"/>
  <c r="I151" i="10" s="1"/>
  <c r="J151" i="10" l="1"/>
  <c r="F152" i="10"/>
  <c r="D152" i="10"/>
  <c r="E152" i="10" s="1"/>
  <c r="B152" i="10"/>
  <c r="K151" i="10" l="1"/>
  <c r="C152" i="10"/>
  <c r="G152" i="10" s="1"/>
  <c r="H152" i="10"/>
  <c r="I152" i="10" s="1"/>
  <c r="J152" i="10" l="1"/>
  <c r="K152" i="10" s="1"/>
  <c r="F153" i="10"/>
  <c r="D153" i="10"/>
  <c r="E153" i="10" s="1"/>
  <c r="B153" i="10"/>
  <c r="H153" i="10" s="1"/>
  <c r="I153" i="10" s="1"/>
  <c r="J153" i="10" l="1"/>
  <c r="F154" i="10"/>
  <c r="D154" i="10"/>
  <c r="E154" i="10" s="1"/>
  <c r="B154" i="10"/>
  <c r="C153" i="10"/>
  <c r="G153" i="10" s="1"/>
  <c r="K153" i="10" l="1"/>
  <c r="C154" i="10"/>
  <c r="G154" i="10" s="1"/>
  <c r="H154" i="10"/>
  <c r="I154" i="10" s="1"/>
  <c r="J154" i="10" l="1"/>
  <c r="F155" i="10"/>
  <c r="D155" i="10"/>
  <c r="E155" i="10" s="1"/>
  <c r="B155" i="10"/>
  <c r="K154" i="10" l="1"/>
  <c r="C155" i="10"/>
  <c r="G155" i="10" s="1"/>
  <c r="H155" i="10"/>
  <c r="I155" i="10" s="1"/>
  <c r="J155" i="10" l="1"/>
  <c r="F156" i="10"/>
  <c r="D156" i="10"/>
  <c r="E156" i="10" s="1"/>
  <c r="B156" i="10"/>
  <c r="K155" i="10" l="1"/>
  <c r="C156" i="10"/>
  <c r="G156" i="10" s="1"/>
  <c r="H156" i="10"/>
  <c r="I156" i="10" s="1"/>
  <c r="J156" i="10" l="1"/>
  <c r="F157" i="10"/>
  <c r="D157" i="10"/>
  <c r="E157" i="10" s="1"/>
  <c r="B157" i="10"/>
  <c r="K156" i="10" l="1"/>
  <c r="C157" i="10"/>
  <c r="G157" i="10" s="1"/>
  <c r="H157" i="10"/>
  <c r="I157" i="10" s="1"/>
  <c r="J157" i="10" l="1"/>
  <c r="K157" i="10" s="1"/>
  <c r="F158" i="10"/>
  <c r="D158" i="10"/>
  <c r="E158" i="10" s="1"/>
  <c r="B158" i="10"/>
  <c r="H158" i="10" s="1"/>
  <c r="I158" i="10" s="1"/>
  <c r="J158" i="10" l="1"/>
  <c r="F159" i="10"/>
  <c r="D159" i="10"/>
  <c r="E159" i="10" s="1"/>
  <c r="B159" i="10"/>
  <c r="C158" i="10"/>
  <c r="G158" i="10" s="1"/>
  <c r="K158" i="10" l="1"/>
  <c r="C159" i="10"/>
  <c r="G159" i="10" s="1"/>
  <c r="H159" i="10"/>
  <c r="I159" i="10" s="1"/>
  <c r="J159" i="10" l="1"/>
  <c r="F160" i="10"/>
  <c r="D160" i="10"/>
  <c r="E160" i="10" s="1"/>
  <c r="B160" i="10"/>
  <c r="K159" i="10" l="1"/>
  <c r="C160" i="10"/>
  <c r="G160" i="10" s="1"/>
  <c r="H160" i="10"/>
  <c r="I160" i="10" s="1"/>
  <c r="J160" i="10" l="1"/>
  <c r="F161" i="10"/>
  <c r="D161" i="10"/>
  <c r="E161" i="10" s="1"/>
  <c r="B161" i="10"/>
  <c r="K160" i="10" l="1"/>
  <c r="C161" i="10"/>
  <c r="G161" i="10" s="1"/>
  <c r="H161" i="10"/>
  <c r="I161" i="10" s="1"/>
  <c r="J161" i="10" l="1"/>
  <c r="F162" i="10"/>
  <c r="D162" i="10"/>
  <c r="E162" i="10" s="1"/>
  <c r="B162" i="10"/>
  <c r="K161" i="10" l="1"/>
  <c r="C162" i="10"/>
  <c r="G162" i="10" s="1"/>
  <c r="H162" i="10"/>
  <c r="I162" i="10" s="1"/>
  <c r="J162" i="10" l="1"/>
  <c r="F163" i="10"/>
  <c r="D163" i="10"/>
  <c r="E163" i="10" s="1"/>
  <c r="B163" i="10"/>
  <c r="K162" i="10" l="1"/>
  <c r="C163" i="10"/>
  <c r="G163" i="10" s="1"/>
  <c r="H163" i="10"/>
  <c r="I163" i="10" s="1"/>
  <c r="J163" i="10" l="1"/>
  <c r="F164" i="10"/>
  <c r="D164" i="10"/>
  <c r="E164" i="10" s="1"/>
  <c r="B164" i="10"/>
  <c r="K163" i="10" l="1"/>
  <c r="C164" i="10"/>
  <c r="G164" i="10" s="1"/>
  <c r="H164" i="10"/>
  <c r="I164" i="10" s="1"/>
  <c r="J164" i="10" l="1"/>
  <c r="F165" i="10"/>
  <c r="D165" i="10"/>
  <c r="E165" i="10" s="1"/>
  <c r="B165" i="10"/>
  <c r="K164" i="10" l="1"/>
  <c r="C165" i="10"/>
  <c r="G165" i="10" s="1"/>
  <c r="H165" i="10"/>
  <c r="I165" i="10" s="1"/>
  <c r="J165" i="10" l="1"/>
  <c r="F166" i="10"/>
  <c r="D166" i="10"/>
  <c r="E166" i="10" s="1"/>
  <c r="B166" i="10"/>
  <c r="K165" i="10" l="1"/>
  <c r="C166" i="10"/>
  <c r="G166" i="10" s="1"/>
  <c r="H166" i="10"/>
  <c r="I166" i="10" s="1"/>
  <c r="J166" i="10" l="1"/>
  <c r="F167" i="10"/>
  <c r="D167" i="10"/>
  <c r="E167" i="10" s="1"/>
  <c r="B167" i="10"/>
  <c r="K166" i="10" l="1"/>
  <c r="C167" i="10"/>
  <c r="G167" i="10" s="1"/>
  <c r="H167" i="10"/>
  <c r="I167" i="10" s="1"/>
  <c r="J167" i="10" l="1"/>
  <c r="F168" i="10"/>
  <c r="D168" i="10"/>
  <c r="E168" i="10" s="1"/>
  <c r="B168" i="10"/>
  <c r="K167" i="10" l="1"/>
  <c r="C168" i="10"/>
  <c r="G168" i="10" s="1"/>
  <c r="H168" i="10"/>
  <c r="I168" i="10" s="1"/>
  <c r="J168" i="10" l="1"/>
  <c r="F169" i="10"/>
  <c r="D169" i="10"/>
  <c r="E169" i="10" s="1"/>
  <c r="B169" i="10"/>
  <c r="K168" i="10" l="1"/>
  <c r="C169" i="10"/>
  <c r="G169" i="10" s="1"/>
  <c r="H169" i="10"/>
  <c r="I169" i="10" s="1"/>
  <c r="J169" i="10" l="1"/>
  <c r="F170" i="10"/>
  <c r="D170" i="10"/>
  <c r="E170" i="10" s="1"/>
  <c r="B170" i="10"/>
  <c r="K169" i="10" l="1"/>
  <c r="C170" i="10"/>
  <c r="G170" i="10" s="1"/>
  <c r="H170" i="10"/>
  <c r="I170" i="10" s="1"/>
  <c r="J170" i="10" l="1"/>
  <c r="F171" i="10"/>
  <c r="D171" i="10"/>
  <c r="E171" i="10" s="1"/>
  <c r="B171" i="10"/>
  <c r="K170" i="10" l="1"/>
  <c r="C171" i="10"/>
  <c r="G171" i="10" s="1"/>
  <c r="H171" i="10"/>
  <c r="I171" i="10" s="1"/>
  <c r="J171" i="10" l="1"/>
  <c r="F172" i="10"/>
  <c r="D172" i="10"/>
  <c r="E172" i="10" s="1"/>
  <c r="B172" i="10"/>
  <c r="K171" i="10" l="1"/>
  <c r="C172" i="10"/>
  <c r="G172" i="10" s="1"/>
  <c r="H172" i="10"/>
  <c r="I172" i="10" s="1"/>
  <c r="J172" i="10" l="1"/>
  <c r="F173" i="10"/>
  <c r="D173" i="10"/>
  <c r="E173" i="10" s="1"/>
  <c r="B173" i="10"/>
  <c r="K172" i="10" l="1"/>
  <c r="C173" i="10"/>
  <c r="G173" i="10" s="1"/>
  <c r="H173" i="10"/>
  <c r="I173" i="10" s="1"/>
  <c r="J173" i="10" l="1"/>
  <c r="K173" i="10" s="1"/>
  <c r="F174" i="10"/>
  <c r="D174" i="10"/>
  <c r="E174" i="10" s="1"/>
  <c r="B174" i="10"/>
  <c r="H174" i="10" s="1"/>
  <c r="I174" i="10" s="1"/>
  <c r="J174" i="10" l="1"/>
  <c r="F175" i="10"/>
  <c r="D175" i="10"/>
  <c r="E175" i="10" s="1"/>
  <c r="B175" i="10"/>
  <c r="C174" i="10"/>
  <c r="G174" i="10" s="1"/>
  <c r="K174" i="10" l="1"/>
  <c r="C175" i="10"/>
  <c r="G175" i="10" s="1"/>
  <c r="H175" i="10"/>
  <c r="I175" i="10" s="1"/>
  <c r="J175" i="10" l="1"/>
  <c r="F176" i="10"/>
  <c r="D176" i="10"/>
  <c r="E176" i="10" s="1"/>
  <c r="B176" i="10"/>
  <c r="K175" i="10" l="1"/>
  <c r="C176" i="10"/>
  <c r="G176" i="10" s="1"/>
  <c r="H176" i="10"/>
  <c r="I176" i="10" s="1"/>
  <c r="J176" i="10" l="1"/>
  <c r="F177" i="10"/>
  <c r="D177" i="10"/>
  <c r="E177" i="10" s="1"/>
  <c r="B177" i="10"/>
  <c r="K176" i="10" l="1"/>
  <c r="C177" i="10"/>
  <c r="G177" i="10" s="1"/>
  <c r="H177" i="10"/>
  <c r="I177" i="10" s="1"/>
  <c r="J177" i="10" l="1"/>
  <c r="K177" i="10" s="1"/>
  <c r="F178" i="10"/>
  <c r="D178" i="10"/>
  <c r="E178" i="10" s="1"/>
  <c r="B178" i="10"/>
  <c r="H178" i="10" s="1"/>
  <c r="I178" i="10" s="1"/>
  <c r="J178" i="10" l="1"/>
  <c r="F179" i="10"/>
  <c r="D179" i="10"/>
  <c r="E179" i="10" s="1"/>
  <c r="B179" i="10"/>
  <c r="C178" i="10"/>
  <c r="G178" i="10" s="1"/>
  <c r="K178" i="10" l="1"/>
  <c r="C179" i="10"/>
  <c r="G179" i="10" s="1"/>
  <c r="H179" i="10"/>
  <c r="I179" i="10" s="1"/>
  <c r="J179" i="10" l="1"/>
  <c r="F180" i="10"/>
  <c r="D180" i="10"/>
  <c r="E180" i="10" s="1"/>
  <c r="B180" i="10"/>
  <c r="K179" i="10" l="1"/>
  <c r="C180" i="10"/>
  <c r="G180" i="10" s="1"/>
  <c r="H180" i="10"/>
  <c r="I180" i="10" s="1"/>
  <c r="J180" i="10" l="1"/>
  <c r="K180" i="10" s="1"/>
  <c r="F181" i="10"/>
  <c r="D181" i="10"/>
  <c r="E181" i="10" s="1"/>
  <c r="B181" i="10"/>
  <c r="H181" i="10" s="1"/>
  <c r="I181" i="10" s="1"/>
  <c r="J181" i="10" l="1"/>
  <c r="F182" i="10"/>
  <c r="D182" i="10"/>
  <c r="E182" i="10" s="1"/>
  <c r="B182" i="10"/>
  <c r="C181" i="10"/>
  <c r="G181" i="10" s="1"/>
  <c r="K181" i="10" l="1"/>
  <c r="C182" i="10"/>
  <c r="G182" i="10" s="1"/>
  <c r="H182" i="10"/>
  <c r="I182" i="10" s="1"/>
  <c r="J182" i="10" l="1"/>
  <c r="F183" i="10"/>
  <c r="D183" i="10"/>
  <c r="E183" i="10" s="1"/>
  <c r="B183" i="10"/>
  <c r="K182" i="10" l="1"/>
  <c r="C183" i="10"/>
  <c r="G183" i="10" s="1"/>
  <c r="H183" i="10"/>
  <c r="I183" i="10" s="1"/>
  <c r="J183" i="10" l="1"/>
  <c r="F184" i="10"/>
  <c r="D184" i="10"/>
  <c r="E184" i="10" s="1"/>
  <c r="B184" i="10"/>
  <c r="K183" i="10" l="1"/>
  <c r="C184" i="10"/>
  <c r="G184" i="10" s="1"/>
  <c r="H184" i="10"/>
  <c r="I184" i="10" s="1"/>
  <c r="J184" i="10" l="1"/>
  <c r="F185" i="10"/>
  <c r="D185" i="10"/>
  <c r="E185" i="10" s="1"/>
  <c r="B185" i="10"/>
  <c r="K184" i="10" l="1"/>
  <c r="C185" i="10"/>
  <c r="G185" i="10" s="1"/>
  <c r="H185" i="10"/>
  <c r="I185" i="10" s="1"/>
  <c r="J185" i="10" l="1"/>
  <c r="F186" i="10"/>
  <c r="D186" i="10"/>
  <c r="E186" i="10" s="1"/>
  <c r="B186" i="10"/>
  <c r="K185" i="10" l="1"/>
  <c r="C186" i="10"/>
  <c r="G186" i="10" s="1"/>
  <c r="H186" i="10"/>
  <c r="I186" i="10" s="1"/>
  <c r="J186" i="10" l="1"/>
  <c r="F187" i="10"/>
  <c r="D187" i="10"/>
  <c r="E187" i="10" s="1"/>
  <c r="B187" i="10"/>
  <c r="K186" i="10" l="1"/>
  <c r="C187" i="10"/>
  <c r="G187" i="10" s="1"/>
  <c r="H187" i="10"/>
  <c r="I187" i="10" s="1"/>
  <c r="J187" i="10" l="1"/>
  <c r="F188" i="10"/>
  <c r="D188" i="10"/>
  <c r="E188" i="10" s="1"/>
  <c r="B188" i="10"/>
  <c r="K187" i="10" l="1"/>
  <c r="C188" i="10"/>
  <c r="G188" i="10" s="1"/>
  <c r="H188" i="10"/>
  <c r="I188" i="10" s="1"/>
  <c r="J188" i="10" l="1"/>
  <c r="F189" i="10"/>
  <c r="D189" i="10"/>
  <c r="E189" i="10" s="1"/>
  <c r="B189" i="10"/>
  <c r="K188" i="10" l="1"/>
  <c r="C189" i="10"/>
  <c r="G189" i="10" s="1"/>
  <c r="H189" i="10"/>
  <c r="I189" i="10" s="1"/>
  <c r="J189" i="10" l="1"/>
  <c r="F190" i="10"/>
  <c r="D190" i="10"/>
  <c r="E190" i="10" s="1"/>
  <c r="B190" i="10"/>
  <c r="K189" i="10" l="1"/>
  <c r="C190" i="10"/>
  <c r="G190" i="10" s="1"/>
  <c r="H190" i="10"/>
  <c r="I190" i="10" s="1"/>
  <c r="J190" i="10" l="1"/>
  <c r="F191" i="10"/>
  <c r="D191" i="10"/>
  <c r="E191" i="10" s="1"/>
  <c r="B191" i="10"/>
  <c r="K190" i="10" l="1"/>
  <c r="C191" i="10"/>
  <c r="G191" i="10" s="1"/>
  <c r="H191" i="10"/>
  <c r="I191" i="10" s="1"/>
  <c r="J191" i="10" l="1"/>
  <c r="F192" i="10"/>
  <c r="D192" i="10"/>
  <c r="E192" i="10" s="1"/>
  <c r="B192" i="10"/>
  <c r="K191" i="10" l="1"/>
  <c r="C192" i="10"/>
  <c r="G192" i="10" s="1"/>
  <c r="H192" i="10"/>
  <c r="I192" i="10" s="1"/>
  <c r="J192" i="10" l="1"/>
  <c r="K192" i="10" s="1"/>
  <c r="F193" i="10"/>
  <c r="D193" i="10"/>
  <c r="E193" i="10" s="1"/>
  <c r="B193" i="10"/>
  <c r="H193" i="10" s="1"/>
  <c r="I193" i="10" s="1"/>
  <c r="J193" i="10" l="1"/>
  <c r="F194" i="10"/>
  <c r="D194" i="10"/>
  <c r="E194" i="10" s="1"/>
  <c r="B194" i="10"/>
  <c r="C193" i="10"/>
  <c r="G193" i="10" s="1"/>
  <c r="K193" i="10" l="1"/>
  <c r="C194" i="10"/>
  <c r="G194" i="10" s="1"/>
  <c r="H194" i="10"/>
  <c r="I194" i="10" s="1"/>
  <c r="J194" i="10" l="1"/>
  <c r="F195" i="10"/>
  <c r="D195" i="10"/>
  <c r="E195" i="10" s="1"/>
  <c r="B195" i="10"/>
  <c r="K194" i="10" l="1"/>
  <c r="C195" i="10"/>
  <c r="G195" i="10" s="1"/>
  <c r="H195" i="10"/>
  <c r="I195" i="10" s="1"/>
  <c r="J195" i="10" l="1"/>
  <c r="K195" i="10" s="1"/>
  <c r="F196" i="10"/>
  <c r="D196" i="10"/>
  <c r="E196" i="10" s="1"/>
  <c r="B196" i="10"/>
  <c r="H196" i="10" s="1"/>
  <c r="I196" i="10" s="1"/>
  <c r="J196" i="10" l="1"/>
  <c r="F197" i="10"/>
  <c r="D197" i="10"/>
  <c r="E197" i="10" s="1"/>
  <c r="B197" i="10"/>
  <c r="C196" i="10"/>
  <c r="G196" i="10" s="1"/>
  <c r="K196" i="10" l="1"/>
  <c r="C197" i="10"/>
  <c r="G197" i="10" s="1"/>
  <c r="H197" i="10"/>
  <c r="I197" i="10" s="1"/>
  <c r="J197" i="10" l="1"/>
  <c r="F198" i="10"/>
  <c r="D198" i="10"/>
  <c r="E198" i="10" s="1"/>
  <c r="B198" i="10"/>
  <c r="K197" i="10" l="1"/>
  <c r="C198" i="10"/>
  <c r="G198" i="10" s="1"/>
  <c r="H198" i="10"/>
  <c r="I198" i="10" s="1"/>
  <c r="J198" i="10" l="1"/>
  <c r="F199" i="10"/>
  <c r="D199" i="10"/>
  <c r="E199" i="10" s="1"/>
  <c r="B199" i="10"/>
  <c r="K198" i="10" l="1"/>
  <c r="C199" i="10"/>
  <c r="G199" i="10" s="1"/>
  <c r="H199" i="10"/>
  <c r="I199" i="10" s="1"/>
  <c r="J199" i="10" l="1"/>
  <c r="K199" i="10" s="1"/>
  <c r="F200" i="10"/>
  <c r="D200" i="10"/>
  <c r="E200" i="10" s="1"/>
  <c r="B200" i="10"/>
  <c r="H200" i="10" s="1"/>
  <c r="I200" i="10" s="1"/>
  <c r="J200" i="10" l="1"/>
  <c r="F201" i="10"/>
  <c r="D201" i="10"/>
  <c r="E201" i="10" s="1"/>
  <c r="B201" i="10"/>
  <c r="C200" i="10"/>
  <c r="G200" i="10" s="1"/>
  <c r="K200" i="10" l="1"/>
  <c r="C201" i="10"/>
  <c r="G201" i="10" s="1"/>
  <c r="H201" i="10"/>
  <c r="I201" i="10" s="1"/>
  <c r="J201" i="10" l="1"/>
  <c r="F202" i="10"/>
  <c r="D202" i="10"/>
  <c r="E202" i="10" s="1"/>
  <c r="B202" i="10"/>
  <c r="K201" i="10" l="1"/>
  <c r="C202" i="10"/>
  <c r="G202" i="10" s="1"/>
  <c r="H202" i="10"/>
  <c r="I202" i="10" s="1"/>
  <c r="J202" i="10" l="1"/>
  <c r="F203" i="10"/>
  <c r="D203" i="10"/>
  <c r="E203" i="10" s="1"/>
  <c r="B203" i="10"/>
  <c r="H203" i="10" s="1"/>
  <c r="I203" i="10" s="1"/>
  <c r="K202" i="10" l="1"/>
  <c r="J203" i="10"/>
  <c r="F204" i="10"/>
  <c r="D204" i="10"/>
  <c r="E204" i="10" s="1"/>
  <c r="B204" i="10"/>
  <c r="C203" i="10"/>
  <c r="G203" i="10" s="1"/>
  <c r="K203" i="10" l="1"/>
  <c r="C204" i="10"/>
  <c r="G204" i="10" s="1"/>
  <c r="H204" i="10"/>
  <c r="I204" i="10" s="1"/>
  <c r="J204" i="10" l="1"/>
  <c r="F205" i="10"/>
  <c r="D205" i="10"/>
  <c r="E205" i="10" s="1"/>
  <c r="B205" i="10"/>
  <c r="K204" i="10" l="1"/>
  <c r="C205" i="10"/>
  <c r="G205" i="10" s="1"/>
  <c r="H205" i="10"/>
  <c r="I205" i="10" s="1"/>
  <c r="J205" i="10" l="1"/>
  <c r="K205" i="10" s="1"/>
  <c r="F206" i="10"/>
  <c r="D206" i="10"/>
  <c r="E206" i="10" s="1"/>
  <c r="B206" i="10"/>
  <c r="H206" i="10" s="1"/>
  <c r="I206" i="10" s="1"/>
  <c r="J206" i="10" l="1"/>
  <c r="F207" i="10"/>
  <c r="D207" i="10"/>
  <c r="E207" i="10" s="1"/>
  <c r="B207" i="10"/>
  <c r="C206" i="10"/>
  <c r="G206" i="10" s="1"/>
  <c r="K206" i="10" l="1"/>
  <c r="C207" i="10"/>
  <c r="G207" i="10" s="1"/>
  <c r="H207" i="10"/>
  <c r="I207" i="10" s="1"/>
  <c r="J207" i="10" l="1"/>
  <c r="F208" i="10"/>
  <c r="D208" i="10"/>
  <c r="E208" i="10" s="1"/>
  <c r="B208" i="10"/>
  <c r="K207" i="10" l="1"/>
  <c r="C208" i="10"/>
  <c r="G208" i="10" s="1"/>
  <c r="H208" i="10"/>
  <c r="I208" i="10" s="1"/>
  <c r="J208" i="10" l="1"/>
  <c r="F209" i="10"/>
  <c r="D209" i="10"/>
  <c r="E209" i="10" s="1"/>
  <c r="B209" i="10"/>
  <c r="K208" i="10" l="1"/>
  <c r="C209" i="10"/>
  <c r="G209" i="10" s="1"/>
  <c r="H209" i="10"/>
  <c r="I209" i="10" s="1"/>
  <c r="J209" i="10" l="1"/>
  <c r="F210" i="10"/>
  <c r="D210" i="10"/>
  <c r="E210" i="10" s="1"/>
  <c r="B210" i="10"/>
  <c r="H210" i="10" s="1"/>
  <c r="I210" i="10" s="1"/>
  <c r="K209" i="10" l="1"/>
  <c r="J210" i="10"/>
  <c r="F211" i="10"/>
  <c r="D211" i="10"/>
  <c r="E211" i="10" s="1"/>
  <c r="B211" i="10"/>
  <c r="H211" i="10" s="1"/>
  <c r="I211" i="10" s="1"/>
  <c r="C210" i="10"/>
  <c r="G210" i="10" s="1"/>
  <c r="K210" i="10" l="1"/>
  <c r="J211" i="10"/>
  <c r="F212" i="10"/>
  <c r="D212" i="10"/>
  <c r="E212" i="10" s="1"/>
  <c r="B212" i="10"/>
  <c r="H212" i="10" s="1"/>
  <c r="I212" i="10" s="1"/>
  <c r="C211" i="10"/>
  <c r="G211" i="10" s="1"/>
  <c r="J212" i="10" l="1"/>
  <c r="F213" i="10"/>
  <c r="D213" i="10"/>
  <c r="E213" i="10" s="1"/>
  <c r="B213" i="10"/>
  <c r="K211" i="10"/>
  <c r="C212" i="10"/>
  <c r="G212" i="10" s="1"/>
  <c r="K212" i="10" l="1"/>
  <c r="C213" i="10"/>
  <c r="G213" i="10" s="1"/>
  <c r="H213" i="10"/>
  <c r="I213" i="10" s="1"/>
  <c r="J213" i="10" l="1"/>
  <c r="F214" i="10"/>
  <c r="D214" i="10"/>
  <c r="E214" i="10" s="1"/>
  <c r="B214" i="10"/>
  <c r="H214" i="10" s="1"/>
  <c r="I214" i="10" s="1"/>
  <c r="K213" i="10" l="1"/>
  <c r="J214" i="10"/>
  <c r="F215" i="10"/>
  <c r="D215" i="10"/>
  <c r="E215" i="10" s="1"/>
  <c r="B215" i="10"/>
  <c r="C214" i="10"/>
  <c r="G214" i="10" s="1"/>
  <c r="K214" i="10" l="1"/>
  <c r="C215" i="10"/>
  <c r="G215" i="10" s="1"/>
  <c r="H215" i="10"/>
  <c r="I215" i="10" s="1"/>
  <c r="J215" i="10" l="1"/>
  <c r="K215" i="10" s="1"/>
  <c r="F216" i="10"/>
  <c r="D216" i="10"/>
  <c r="E216" i="10" s="1"/>
  <c r="B216" i="10"/>
  <c r="H216" i="10" s="1"/>
  <c r="I216" i="10" s="1"/>
  <c r="J216" i="10" l="1"/>
  <c r="F217" i="10"/>
  <c r="D217" i="10"/>
  <c r="E217" i="10" s="1"/>
  <c r="B217" i="10"/>
  <c r="C216" i="10"/>
  <c r="G216" i="10" s="1"/>
  <c r="K216" i="10" l="1"/>
  <c r="C217" i="10"/>
  <c r="G217" i="10" s="1"/>
  <c r="H217" i="10"/>
  <c r="I217" i="10" s="1"/>
  <c r="J217" i="10" l="1"/>
  <c r="F218" i="10"/>
  <c r="D218" i="10"/>
  <c r="E218" i="10" s="1"/>
  <c r="B218" i="10"/>
  <c r="K217" i="10" l="1"/>
  <c r="C218" i="10"/>
  <c r="G218" i="10" s="1"/>
  <c r="H218" i="10"/>
  <c r="I218" i="10" s="1"/>
  <c r="J218" i="10" l="1"/>
  <c r="F219" i="10"/>
  <c r="D219" i="10"/>
  <c r="E219" i="10" s="1"/>
  <c r="B219" i="10"/>
  <c r="K218" i="10" l="1"/>
  <c r="C219" i="10"/>
  <c r="G219" i="10" s="1"/>
  <c r="H219" i="10"/>
  <c r="I219" i="10" s="1"/>
  <c r="J219" i="10" l="1"/>
  <c r="K219" i="10" s="1"/>
  <c r="F220" i="10"/>
  <c r="D220" i="10"/>
  <c r="E220" i="10" s="1"/>
  <c r="B220" i="10"/>
  <c r="H220" i="10" s="1"/>
  <c r="I220" i="10" s="1"/>
  <c r="J220" i="10" l="1"/>
  <c r="F221" i="10"/>
  <c r="D221" i="10"/>
  <c r="E221" i="10" s="1"/>
  <c r="B221" i="10"/>
  <c r="C220" i="10"/>
  <c r="G220" i="10" s="1"/>
  <c r="K220" i="10" l="1"/>
  <c r="C221" i="10"/>
  <c r="G221" i="10" s="1"/>
  <c r="H221" i="10"/>
  <c r="I221" i="10" s="1"/>
  <c r="J221" i="10" l="1"/>
  <c r="F222" i="10"/>
  <c r="D222" i="10"/>
  <c r="E222" i="10" s="1"/>
  <c r="B222" i="10"/>
  <c r="K221" i="10" l="1"/>
  <c r="C222" i="10"/>
  <c r="G222" i="10" s="1"/>
  <c r="H222" i="10"/>
  <c r="I222" i="10" s="1"/>
  <c r="J222" i="10" l="1"/>
  <c r="F223" i="10"/>
  <c r="D223" i="10"/>
  <c r="E223" i="10" s="1"/>
  <c r="B223" i="10"/>
  <c r="K222" i="10" l="1"/>
  <c r="C223" i="10"/>
  <c r="G223" i="10" s="1"/>
  <c r="H223" i="10"/>
  <c r="I223" i="10" s="1"/>
  <c r="J223" i="10" l="1"/>
  <c r="F224" i="10"/>
  <c r="D224" i="10"/>
  <c r="E224" i="10" s="1"/>
  <c r="B224" i="10"/>
  <c r="K223" i="10" l="1"/>
  <c r="C224" i="10"/>
  <c r="G224" i="10" s="1"/>
  <c r="H224" i="10"/>
  <c r="I224" i="10" s="1"/>
  <c r="J224" i="10" l="1"/>
  <c r="F225" i="10"/>
  <c r="D225" i="10"/>
  <c r="E225" i="10" s="1"/>
  <c r="B225" i="10"/>
  <c r="K224" i="10" l="1"/>
  <c r="C225" i="10"/>
  <c r="G225" i="10" s="1"/>
  <c r="H225" i="10"/>
  <c r="I225" i="10" s="1"/>
  <c r="J225" i="10" l="1"/>
  <c r="K225" i="10" s="1"/>
  <c r="F226" i="10"/>
  <c r="D226" i="10"/>
  <c r="E226" i="10" s="1"/>
  <c r="B226" i="10"/>
  <c r="H226" i="10" s="1"/>
  <c r="I226" i="10" s="1"/>
  <c r="J226" i="10" l="1"/>
  <c r="F227" i="10"/>
  <c r="D227" i="10"/>
  <c r="E227" i="10" s="1"/>
  <c r="B227" i="10"/>
  <c r="C226" i="10"/>
  <c r="G226" i="10" s="1"/>
  <c r="K226" i="10" l="1"/>
  <c r="C227" i="10"/>
  <c r="G227" i="10" s="1"/>
  <c r="H227" i="10"/>
  <c r="I227" i="10" s="1"/>
  <c r="J227" i="10" l="1"/>
  <c r="F228" i="10"/>
  <c r="D228" i="10"/>
  <c r="E228" i="10" s="1"/>
  <c r="B228" i="10"/>
  <c r="K227" i="10" l="1"/>
  <c r="C228" i="10"/>
  <c r="G228" i="10" s="1"/>
  <c r="H228" i="10"/>
  <c r="I228" i="10" s="1"/>
  <c r="J228" i="10" l="1"/>
  <c r="F229" i="10"/>
  <c r="D229" i="10"/>
  <c r="E229" i="10" s="1"/>
  <c r="B229" i="10"/>
  <c r="H229" i="10" s="1"/>
  <c r="I229" i="10" s="1"/>
  <c r="K228" i="10" l="1"/>
  <c r="J229" i="10"/>
  <c r="F230" i="10"/>
  <c r="D230" i="10"/>
  <c r="E230" i="10" s="1"/>
  <c r="B230" i="10"/>
  <c r="C229" i="10"/>
  <c r="G229" i="10" s="1"/>
  <c r="K229" i="10" l="1"/>
  <c r="C230" i="10"/>
  <c r="G230" i="10" s="1"/>
  <c r="H230" i="10"/>
  <c r="I230" i="10" s="1"/>
  <c r="J230" i="10" l="1"/>
  <c r="F231" i="10"/>
  <c r="D231" i="10"/>
  <c r="E231" i="10" s="1"/>
  <c r="B231" i="10"/>
  <c r="K230" i="10" l="1"/>
  <c r="C231" i="10"/>
  <c r="G231" i="10" s="1"/>
  <c r="H231" i="10"/>
  <c r="I231" i="10" s="1"/>
  <c r="J231" i="10" l="1"/>
  <c r="F232" i="10"/>
  <c r="D232" i="10"/>
  <c r="E232" i="10" s="1"/>
  <c r="B232" i="10"/>
  <c r="K231" i="10" l="1"/>
  <c r="C232" i="10"/>
  <c r="G232" i="10" s="1"/>
  <c r="H232" i="10"/>
  <c r="I232" i="10" s="1"/>
  <c r="J232" i="10" l="1"/>
  <c r="F233" i="10"/>
  <c r="D233" i="10"/>
  <c r="E233" i="10" s="1"/>
  <c r="B233" i="10"/>
  <c r="K232" i="10" l="1"/>
  <c r="C233" i="10"/>
  <c r="G233" i="10" s="1"/>
  <c r="H233" i="10"/>
  <c r="I233" i="10" s="1"/>
  <c r="J233" i="10" l="1"/>
  <c r="F234" i="10"/>
  <c r="D234" i="10"/>
  <c r="E234" i="10" s="1"/>
  <c r="B234" i="10"/>
  <c r="H234" i="10" s="1"/>
  <c r="I234" i="10" s="1"/>
  <c r="K233" i="10" l="1"/>
  <c r="J234" i="10"/>
  <c r="F235" i="10"/>
  <c r="D235" i="10"/>
  <c r="E235" i="10" s="1"/>
  <c r="B235" i="10"/>
  <c r="C234" i="10"/>
  <c r="G234" i="10" s="1"/>
  <c r="C235" i="10" l="1"/>
  <c r="G235" i="10" s="1"/>
  <c r="K234" i="10"/>
  <c r="H235" i="10"/>
  <c r="I235" i="10" s="1"/>
  <c r="J235" i="10" l="1"/>
  <c r="F236" i="10"/>
  <c r="D236" i="10"/>
  <c r="E236" i="10" s="1"/>
  <c r="B236" i="10"/>
  <c r="C236" i="10" l="1"/>
  <c r="G236" i="10" s="1"/>
  <c r="K235" i="10"/>
  <c r="H236" i="10"/>
  <c r="I236" i="10" s="1"/>
  <c r="J236" i="10" l="1"/>
  <c r="F237" i="10"/>
  <c r="D237" i="10"/>
  <c r="E237" i="10" s="1"/>
  <c r="B237" i="10"/>
  <c r="C237" i="10" l="1"/>
  <c r="G237" i="10" s="1"/>
  <c r="K236" i="10"/>
  <c r="H237" i="10"/>
  <c r="I237" i="10" s="1"/>
  <c r="J237" i="10" l="1"/>
  <c r="F238" i="10"/>
  <c r="D238" i="10"/>
  <c r="E238" i="10" s="1"/>
  <c r="B238" i="10"/>
  <c r="C238" i="10" l="1"/>
  <c r="G238" i="10" s="1"/>
  <c r="K237" i="10"/>
  <c r="H238" i="10"/>
  <c r="I238" i="10" s="1"/>
  <c r="J238" i="10" l="1"/>
  <c r="F239" i="10"/>
  <c r="D239" i="10"/>
  <c r="E239" i="10" s="1"/>
  <c r="B239" i="10"/>
  <c r="H239" i="10" s="1"/>
  <c r="I239" i="10" s="1"/>
  <c r="K238" i="10" l="1"/>
  <c r="J239" i="10"/>
  <c r="K239" i="10" s="1"/>
  <c r="F240" i="10"/>
  <c r="D240" i="10"/>
  <c r="E240" i="10" s="1"/>
  <c r="B240" i="10"/>
  <c r="C239" i="10"/>
  <c r="G239" i="10" s="1"/>
  <c r="C240" i="10" l="1"/>
  <c r="G240" i="10" s="1"/>
  <c r="H240" i="10"/>
  <c r="I240" i="10" s="1"/>
  <c r="J240" i="10" l="1"/>
  <c r="K240" i="10" s="1"/>
  <c r="F241" i="10"/>
  <c r="D241" i="10"/>
  <c r="E241" i="10" s="1"/>
  <c r="B241" i="10"/>
  <c r="H241" i="10" s="1"/>
  <c r="I241" i="10" s="1"/>
  <c r="J241" i="10" l="1"/>
  <c r="K241" i="10" s="1"/>
  <c r="F242" i="10"/>
  <c r="D242" i="10"/>
  <c r="E242" i="10" s="1"/>
  <c r="B242" i="10"/>
  <c r="C241" i="10"/>
  <c r="G241" i="10" s="1"/>
  <c r="C242" i="10" l="1"/>
  <c r="G242" i="10" s="1"/>
  <c r="H242" i="10"/>
  <c r="I242" i="10" s="1"/>
  <c r="J242" i="10" l="1"/>
  <c r="K242" i="10" s="1"/>
  <c r="F243" i="10"/>
  <c r="D243" i="10"/>
  <c r="E243" i="10" s="1"/>
  <c r="B243" i="10"/>
  <c r="C243" i="10" l="1"/>
  <c r="G243" i="10" s="1"/>
  <c r="H243" i="10"/>
  <c r="I243" i="10" s="1"/>
  <c r="J243" i="10" l="1"/>
  <c r="K243" i="10" s="1"/>
  <c r="F244" i="10"/>
  <c r="D244" i="10"/>
  <c r="E244" i="10" s="1"/>
  <c r="B244" i="10"/>
  <c r="H244" i="10" s="1"/>
  <c r="I244" i="10" s="1"/>
  <c r="J244" i="10" l="1"/>
  <c r="F245" i="10"/>
  <c r="D245" i="10"/>
  <c r="E245" i="10" s="1"/>
  <c r="B245" i="10"/>
  <c r="C244" i="10"/>
  <c r="G244" i="10" s="1"/>
  <c r="K244" i="10" l="1"/>
  <c r="C245" i="10"/>
  <c r="G245" i="10" s="1"/>
  <c r="H245" i="10"/>
  <c r="I245" i="10" s="1"/>
  <c r="J245" i="10" l="1"/>
  <c r="F246" i="10"/>
  <c r="D246" i="10"/>
  <c r="E246" i="10" s="1"/>
  <c r="B246" i="10"/>
  <c r="K245" i="10" l="1"/>
  <c r="C246" i="10"/>
  <c r="G246" i="10" s="1"/>
  <c r="H246" i="10"/>
  <c r="I246" i="10" s="1"/>
  <c r="J246" i="10" l="1"/>
  <c r="F247" i="10"/>
  <c r="D247" i="10"/>
  <c r="E247" i="10" s="1"/>
  <c r="B247" i="10"/>
  <c r="K246" i="10" l="1"/>
  <c r="C247" i="10"/>
  <c r="G247" i="10" s="1"/>
  <c r="H247" i="10"/>
  <c r="I247" i="10" s="1"/>
  <c r="J247" i="10" l="1"/>
  <c r="F248" i="10"/>
  <c r="D248" i="10"/>
  <c r="E248" i="10" s="1"/>
  <c r="B248" i="10"/>
  <c r="H248" i="10" s="1"/>
  <c r="I248" i="10" s="1"/>
  <c r="K247" i="10" l="1"/>
  <c r="J248" i="10"/>
  <c r="K248" i="10" s="1"/>
  <c r="F249" i="10"/>
  <c r="D249" i="10"/>
  <c r="E249" i="10" s="1"/>
  <c r="B249" i="10"/>
  <c r="C248" i="10"/>
  <c r="G248" i="10" s="1"/>
  <c r="C249" i="10" l="1"/>
  <c r="G249" i="10" s="1"/>
  <c r="H249" i="10"/>
  <c r="I249" i="10" s="1"/>
  <c r="J249" i="10" l="1"/>
  <c r="K249" i="10" s="1"/>
  <c r="F250" i="10"/>
  <c r="D250" i="10"/>
  <c r="E250" i="10" s="1"/>
  <c r="B250" i="10"/>
  <c r="H250" i="10" s="1"/>
  <c r="I250" i="10" s="1"/>
  <c r="J250" i="10" l="1"/>
  <c r="F251" i="10"/>
  <c r="D251" i="10"/>
  <c r="E251" i="10" s="1"/>
  <c r="B251" i="10"/>
  <c r="C250" i="10"/>
  <c r="G250" i="10" s="1"/>
  <c r="K250" i="10" l="1"/>
  <c r="C251" i="10"/>
  <c r="G251" i="10" s="1"/>
  <c r="H251" i="10"/>
  <c r="I251" i="10" s="1"/>
  <c r="J251" i="10" l="1"/>
  <c r="F252" i="10"/>
  <c r="D252" i="10"/>
  <c r="E252" i="10" s="1"/>
  <c r="B252" i="10"/>
  <c r="K251" i="10" l="1"/>
  <c r="C252" i="10"/>
  <c r="G252" i="10" s="1"/>
  <c r="H252" i="10"/>
  <c r="I252" i="10" s="1"/>
  <c r="J252" i="10" l="1"/>
  <c r="F253" i="10"/>
  <c r="D253" i="10"/>
  <c r="E253" i="10" s="1"/>
  <c r="B253" i="10"/>
  <c r="K252" i="10" l="1"/>
  <c r="C253" i="10"/>
  <c r="G253" i="10" s="1"/>
  <c r="H253" i="10"/>
  <c r="I253" i="10" s="1"/>
  <c r="J253" i="10" l="1"/>
  <c r="F254" i="10"/>
  <c r="D254" i="10"/>
  <c r="E254" i="10" s="1"/>
  <c r="B254" i="10"/>
  <c r="K253" i="10" l="1"/>
  <c r="C254" i="10"/>
  <c r="G254" i="10" s="1"/>
  <c r="H254" i="10"/>
  <c r="I254" i="10" s="1"/>
  <c r="J254" i="10" l="1"/>
  <c r="K254" i="10" s="1"/>
  <c r="F255" i="10"/>
  <c r="D255" i="10"/>
  <c r="E255" i="10" s="1"/>
  <c r="B255" i="10"/>
  <c r="H255" i="10" s="1"/>
  <c r="I255" i="10" s="1"/>
  <c r="J255" i="10" l="1"/>
  <c r="F256" i="10"/>
  <c r="D256" i="10"/>
  <c r="E256" i="10" s="1"/>
  <c r="B256" i="10"/>
  <c r="C255" i="10"/>
  <c r="G255" i="10" s="1"/>
  <c r="K255" i="10" l="1"/>
  <c r="C256" i="10"/>
  <c r="G256" i="10" s="1"/>
  <c r="H256" i="10"/>
  <c r="I256" i="10" s="1"/>
  <c r="J256" i="10" l="1"/>
  <c r="F257" i="10"/>
  <c r="D257" i="10"/>
  <c r="E257" i="10" s="1"/>
  <c r="B257" i="10"/>
  <c r="K256" i="10" l="1"/>
  <c r="C257" i="10"/>
  <c r="G257" i="10" s="1"/>
  <c r="H257" i="10"/>
  <c r="I257" i="10" s="1"/>
  <c r="J257" i="10" l="1"/>
  <c r="F258" i="10"/>
  <c r="D258" i="10"/>
  <c r="E258" i="10" s="1"/>
  <c r="B258" i="10"/>
  <c r="K257" i="10" l="1"/>
  <c r="C258" i="10"/>
  <c r="G258" i="10" s="1"/>
  <c r="H258" i="10"/>
  <c r="I258" i="10" s="1"/>
  <c r="J258" i="10" l="1"/>
  <c r="K258" i="10" s="1"/>
  <c r="F259" i="10"/>
  <c r="D259" i="10"/>
  <c r="E259" i="10" s="1"/>
  <c r="B259" i="10"/>
  <c r="H259" i="10" s="1"/>
  <c r="I259" i="10" s="1"/>
  <c r="J259" i="10" l="1"/>
  <c r="F260" i="10"/>
  <c r="D260" i="10"/>
  <c r="E260" i="10" s="1"/>
  <c r="B260" i="10"/>
  <c r="C259" i="10"/>
  <c r="G259" i="10" s="1"/>
  <c r="K259" i="10" l="1"/>
  <c r="C260" i="10"/>
  <c r="G260" i="10" s="1"/>
  <c r="H260" i="10"/>
  <c r="I260" i="10" s="1"/>
  <c r="J260" i="10" l="1"/>
  <c r="F261" i="10"/>
  <c r="D261" i="10"/>
  <c r="E261" i="10" s="1"/>
  <c r="B261" i="10"/>
  <c r="K260" i="10" l="1"/>
  <c r="C261" i="10"/>
  <c r="G261" i="10" s="1"/>
  <c r="H261" i="10"/>
  <c r="I261" i="10" s="1"/>
  <c r="J261" i="10" l="1"/>
  <c r="K261" i="10" s="1"/>
  <c r="F262" i="10"/>
  <c r="D262" i="10"/>
  <c r="E262" i="10" s="1"/>
  <c r="B262" i="10"/>
  <c r="H262" i="10" s="1"/>
  <c r="I262" i="10" s="1"/>
  <c r="J262" i="10" l="1"/>
  <c r="F263" i="10"/>
  <c r="D263" i="10"/>
  <c r="E263" i="10" s="1"/>
  <c r="B263" i="10"/>
  <c r="C262" i="10"/>
  <c r="G262" i="10" s="1"/>
  <c r="K262" i="10" l="1"/>
  <c r="C263" i="10"/>
  <c r="G263" i="10" s="1"/>
  <c r="H263" i="10"/>
  <c r="I263" i="10" s="1"/>
  <c r="J263" i="10" l="1"/>
  <c r="F264" i="10"/>
  <c r="D264" i="10"/>
  <c r="E264" i="10" s="1"/>
  <c r="B264" i="10"/>
  <c r="K263" i="10" l="1"/>
  <c r="C264" i="10"/>
  <c r="G264" i="10" s="1"/>
  <c r="H264" i="10"/>
  <c r="I264" i="10" s="1"/>
  <c r="J264" i="10" l="1"/>
  <c r="F265" i="10"/>
  <c r="D265" i="10"/>
  <c r="E265" i="10" s="1"/>
  <c r="B265" i="10"/>
  <c r="H265" i="10" s="1"/>
  <c r="I265" i="10" s="1"/>
  <c r="K264" i="10" l="1"/>
  <c r="J265" i="10"/>
  <c r="F266" i="10"/>
  <c r="D266" i="10"/>
  <c r="E266" i="10" s="1"/>
  <c r="B266" i="10"/>
  <c r="C265" i="10"/>
  <c r="G265" i="10" s="1"/>
  <c r="K265" i="10" l="1"/>
  <c r="C266" i="10"/>
  <c r="G266" i="10" s="1"/>
  <c r="H266" i="10"/>
  <c r="I266" i="10" s="1"/>
  <c r="J266" i="10" l="1"/>
  <c r="F267" i="10"/>
  <c r="D267" i="10"/>
  <c r="E267" i="10" s="1"/>
  <c r="B267" i="10"/>
  <c r="C267" i="10" l="1"/>
  <c r="G267" i="10" s="1"/>
  <c r="K266" i="10"/>
  <c r="H267" i="10"/>
  <c r="I267" i="10" s="1"/>
  <c r="J267" i="10" l="1"/>
  <c r="F268" i="10"/>
  <c r="D268" i="10"/>
  <c r="E268" i="10" s="1"/>
  <c r="B268" i="10"/>
  <c r="C268" i="10" l="1"/>
  <c r="G268" i="10" s="1"/>
  <c r="K267" i="10"/>
  <c r="H268" i="10"/>
  <c r="I268" i="10" s="1"/>
  <c r="J268" i="10" l="1"/>
  <c r="F269" i="10"/>
  <c r="D269" i="10"/>
  <c r="E269" i="10" s="1"/>
  <c r="B269" i="10"/>
  <c r="C269" i="10" l="1"/>
  <c r="G269" i="10" s="1"/>
  <c r="K268" i="10"/>
  <c r="H269" i="10"/>
  <c r="I269" i="10" s="1"/>
  <c r="J269" i="10" l="1"/>
  <c r="F270" i="10"/>
  <c r="D270" i="10"/>
  <c r="E270" i="10" s="1"/>
  <c r="B270" i="10"/>
  <c r="K269" i="10" l="1"/>
  <c r="C270" i="10"/>
  <c r="G270" i="10" s="1"/>
  <c r="H270" i="10"/>
  <c r="I270" i="10" s="1"/>
  <c r="J270" i="10" l="1"/>
  <c r="F271" i="10"/>
  <c r="D271" i="10"/>
  <c r="E271" i="10" s="1"/>
  <c r="B271" i="10"/>
  <c r="K270" i="10" l="1"/>
  <c r="C271" i="10"/>
  <c r="G271" i="10" s="1"/>
  <c r="H271" i="10"/>
  <c r="I271" i="10" s="1"/>
  <c r="J271" i="10" l="1"/>
  <c r="F272" i="10"/>
  <c r="D272" i="10"/>
  <c r="E272" i="10" s="1"/>
  <c r="B272" i="10"/>
  <c r="C272" i="10" l="1"/>
  <c r="G272" i="10" s="1"/>
  <c r="K271" i="10"/>
  <c r="H272" i="10"/>
  <c r="I272" i="10" s="1"/>
  <c r="J272" i="10" l="1"/>
  <c r="F273" i="10"/>
  <c r="D273" i="10"/>
  <c r="E273" i="10" s="1"/>
  <c r="B273" i="10"/>
  <c r="C273" i="10" l="1"/>
  <c r="G273" i="10" s="1"/>
  <c r="K272" i="10"/>
  <c r="H273" i="10"/>
  <c r="I273" i="10" s="1"/>
  <c r="J273" i="10" l="1"/>
  <c r="F274" i="10"/>
  <c r="D274" i="10"/>
  <c r="E274" i="10" s="1"/>
  <c r="B274" i="10"/>
  <c r="C274" i="10" l="1"/>
  <c r="G274" i="10" s="1"/>
  <c r="K273" i="10"/>
  <c r="H274" i="10"/>
  <c r="I274" i="10" s="1"/>
  <c r="J274" i="10" l="1"/>
  <c r="F275" i="10"/>
  <c r="D275" i="10"/>
  <c r="E275" i="10" s="1"/>
  <c r="B275" i="10"/>
  <c r="K274" i="10" l="1"/>
  <c r="C275" i="10"/>
  <c r="G275" i="10" s="1"/>
  <c r="H275" i="10"/>
  <c r="I275" i="10" s="1"/>
  <c r="J275" i="10" l="1"/>
  <c r="F276" i="10"/>
  <c r="D276" i="10"/>
  <c r="E276" i="10" s="1"/>
  <c r="B276" i="10"/>
  <c r="H276" i="10" s="1"/>
  <c r="I276" i="10" s="1"/>
  <c r="K275" i="10" l="1"/>
  <c r="J276" i="10"/>
  <c r="K276" i="10" s="1"/>
  <c r="F277" i="10"/>
  <c r="D277" i="10"/>
  <c r="E277" i="10" s="1"/>
  <c r="B277" i="10"/>
  <c r="C276" i="10"/>
  <c r="G276" i="10" s="1"/>
  <c r="C277" i="10" l="1"/>
  <c r="G277" i="10" s="1"/>
  <c r="H277" i="10"/>
  <c r="I277" i="10" s="1"/>
  <c r="J277" i="10" l="1"/>
  <c r="F278" i="10"/>
  <c r="D278" i="10"/>
  <c r="E278" i="10" s="1"/>
  <c r="B278" i="10"/>
  <c r="H278" i="10" s="1"/>
  <c r="I278" i="10" s="1"/>
  <c r="K277" i="10" l="1"/>
  <c r="J278" i="10"/>
  <c r="F279" i="10"/>
  <c r="D279" i="10"/>
  <c r="E279" i="10" s="1"/>
  <c r="B279" i="10"/>
  <c r="C278" i="10"/>
  <c r="G278" i="10" s="1"/>
  <c r="K278" i="10" l="1"/>
  <c r="C279" i="10"/>
  <c r="G279" i="10" s="1"/>
  <c r="H279" i="10"/>
  <c r="I279" i="10" s="1"/>
  <c r="J279" i="10" l="1"/>
  <c r="F280" i="10"/>
  <c r="D280" i="10"/>
  <c r="E280" i="10" s="1"/>
  <c r="B280" i="10"/>
  <c r="H280" i="10" s="1"/>
  <c r="I280" i="10" s="1"/>
  <c r="K279" i="10" l="1"/>
  <c r="J280" i="10"/>
  <c r="K280" i="10" s="1"/>
  <c r="F281" i="10"/>
  <c r="D281" i="10"/>
  <c r="E281" i="10" s="1"/>
  <c r="B281" i="10"/>
  <c r="C280" i="10"/>
  <c r="G280" i="10" s="1"/>
  <c r="C281" i="10" l="1"/>
  <c r="G281" i="10" s="1"/>
  <c r="H281" i="10"/>
  <c r="I281" i="10" s="1"/>
  <c r="J281" i="10" l="1"/>
  <c r="F282" i="10"/>
  <c r="D282" i="10"/>
  <c r="E282" i="10" s="1"/>
  <c r="B282" i="10"/>
  <c r="C282" i="10" l="1"/>
  <c r="G282" i="10" s="1"/>
  <c r="K281" i="10"/>
  <c r="H282" i="10"/>
  <c r="I282" i="10" s="1"/>
  <c r="J282" i="10" l="1"/>
  <c r="F283" i="10"/>
  <c r="D283" i="10"/>
  <c r="E283" i="10" s="1"/>
  <c r="B283" i="10"/>
  <c r="C283" i="10" l="1"/>
  <c r="G283" i="10" s="1"/>
  <c r="K282" i="10"/>
  <c r="H283" i="10"/>
  <c r="I283" i="10" s="1"/>
  <c r="J283" i="10" l="1"/>
  <c r="F284" i="10"/>
  <c r="D284" i="10"/>
  <c r="E284" i="10" s="1"/>
  <c r="B284" i="10"/>
  <c r="C284" i="10" l="1"/>
  <c r="G284" i="10" s="1"/>
  <c r="K283" i="10"/>
  <c r="H284" i="10"/>
  <c r="I284" i="10" s="1"/>
  <c r="J284" i="10" l="1"/>
  <c r="F285" i="10"/>
  <c r="D285" i="10"/>
  <c r="E285" i="10" s="1"/>
  <c r="B285" i="10"/>
  <c r="C285" i="10" l="1"/>
  <c r="G285" i="10" s="1"/>
  <c r="K284" i="10"/>
  <c r="H285" i="10"/>
  <c r="I285" i="10" s="1"/>
  <c r="J285" i="10" l="1"/>
  <c r="F286" i="10"/>
  <c r="D286" i="10"/>
  <c r="E286" i="10" s="1"/>
  <c r="B286" i="10"/>
  <c r="C286" i="10" l="1"/>
  <c r="G286" i="10" s="1"/>
  <c r="K285" i="10"/>
  <c r="H286" i="10"/>
  <c r="I286" i="10" s="1"/>
  <c r="J286" i="10" l="1"/>
  <c r="F287" i="10"/>
  <c r="D287" i="10"/>
  <c r="E287" i="10" s="1"/>
  <c r="B287" i="10"/>
  <c r="C287" i="10" l="1"/>
  <c r="G287" i="10" s="1"/>
  <c r="K286" i="10"/>
  <c r="H287" i="10"/>
  <c r="I287" i="10" s="1"/>
  <c r="J287" i="10" l="1"/>
  <c r="F288" i="10"/>
  <c r="D288" i="10"/>
  <c r="E288" i="10" s="1"/>
  <c r="B288" i="10"/>
  <c r="C288" i="10" l="1"/>
  <c r="G288" i="10" s="1"/>
  <c r="K287" i="10"/>
  <c r="H288" i="10"/>
  <c r="I288" i="10" s="1"/>
  <c r="J288" i="10" l="1"/>
  <c r="F289" i="10"/>
  <c r="D289" i="10"/>
  <c r="E289" i="10" s="1"/>
  <c r="B289" i="10"/>
  <c r="K288" i="10" l="1"/>
  <c r="C289" i="10"/>
  <c r="G289" i="10" s="1"/>
  <c r="H289" i="10"/>
  <c r="I289" i="10" s="1"/>
  <c r="J289" i="10" l="1"/>
  <c r="K289" i="10" s="1"/>
  <c r="F290" i="10"/>
  <c r="D290" i="10"/>
  <c r="E290" i="10" s="1"/>
  <c r="B290" i="10"/>
  <c r="H290" i="10" s="1"/>
  <c r="I290" i="10" s="1"/>
  <c r="J290" i="10" l="1"/>
  <c r="F291" i="10"/>
  <c r="D291" i="10"/>
  <c r="E291" i="10" s="1"/>
  <c r="B291" i="10"/>
  <c r="C290" i="10"/>
  <c r="G290" i="10" s="1"/>
  <c r="C291" i="10" l="1"/>
  <c r="G291" i="10" s="1"/>
  <c r="K290" i="10"/>
  <c r="H291" i="10"/>
  <c r="I291" i="10" s="1"/>
  <c r="J291" i="10" l="1"/>
  <c r="F292" i="10"/>
  <c r="D292" i="10"/>
  <c r="E292" i="10" s="1"/>
  <c r="B292" i="10"/>
  <c r="C292" i="10" l="1"/>
  <c r="G292" i="10" s="1"/>
  <c r="K291" i="10"/>
  <c r="H292" i="10"/>
  <c r="I292" i="10" s="1"/>
  <c r="J292" i="10" l="1"/>
  <c r="F293" i="10"/>
  <c r="D293" i="10"/>
  <c r="E293" i="10" s="1"/>
  <c r="B293" i="10"/>
  <c r="K292" i="10" l="1"/>
  <c r="C293" i="10"/>
  <c r="G293" i="10" s="1"/>
  <c r="H293" i="10"/>
  <c r="I293" i="10" s="1"/>
  <c r="J293" i="10" l="1"/>
  <c r="F294" i="10"/>
  <c r="D294" i="10"/>
  <c r="E294" i="10" s="1"/>
  <c r="B294" i="10"/>
  <c r="K293" i="10" l="1"/>
  <c r="C294" i="10"/>
  <c r="G294" i="10" s="1"/>
  <c r="H294" i="10"/>
  <c r="I294" i="10" s="1"/>
  <c r="J294" i="10" l="1"/>
  <c r="F295" i="10"/>
  <c r="D295" i="10"/>
  <c r="E295" i="10" s="1"/>
  <c r="B295" i="10"/>
  <c r="K294" i="10" l="1"/>
  <c r="C295" i="10"/>
  <c r="G295" i="10" s="1"/>
  <c r="H295" i="10"/>
  <c r="I295" i="10" s="1"/>
  <c r="J295" i="10" l="1"/>
  <c r="F296" i="10"/>
  <c r="D296" i="10"/>
  <c r="E296" i="10" s="1"/>
  <c r="B296" i="10"/>
  <c r="K295" i="10" l="1"/>
  <c r="C296" i="10"/>
  <c r="G296" i="10" s="1"/>
  <c r="H296" i="10"/>
  <c r="I296" i="10" s="1"/>
  <c r="J296" i="10" l="1"/>
  <c r="K296" i="10" s="1"/>
  <c r="F297" i="10"/>
  <c r="D297" i="10"/>
  <c r="E297" i="10" s="1"/>
  <c r="B297" i="10"/>
  <c r="H297" i="10" s="1"/>
  <c r="I297" i="10" s="1"/>
  <c r="J297" i="10" l="1"/>
  <c r="F298" i="10"/>
  <c r="D298" i="10"/>
  <c r="E298" i="10" s="1"/>
  <c r="B298" i="10"/>
  <c r="C297" i="10"/>
  <c r="G297" i="10" s="1"/>
  <c r="K297" i="10" l="1"/>
  <c r="C298" i="10"/>
  <c r="G298" i="10" s="1"/>
  <c r="H298" i="10"/>
  <c r="I298" i="10" s="1"/>
  <c r="J298" i="10" l="1"/>
  <c r="F299" i="10"/>
  <c r="D299" i="10"/>
  <c r="E299" i="10" s="1"/>
  <c r="B299" i="10"/>
  <c r="H299" i="10" s="1"/>
  <c r="I299" i="10" s="1"/>
  <c r="J299" i="10" l="1"/>
  <c r="F300" i="10"/>
  <c r="D300" i="10"/>
  <c r="E300" i="10" s="1"/>
  <c r="B300" i="10"/>
  <c r="K298" i="10"/>
  <c r="C299" i="10"/>
  <c r="G299" i="10" s="1"/>
  <c r="K299" i="10" l="1"/>
  <c r="C300" i="10"/>
  <c r="G300" i="10" s="1"/>
  <c r="H300" i="10"/>
  <c r="I300" i="10" s="1"/>
  <c r="J300" i="10" l="1"/>
  <c r="F301" i="10"/>
  <c r="D301" i="10"/>
  <c r="E301" i="10" s="1"/>
  <c r="B301" i="10"/>
  <c r="K300" i="10" l="1"/>
  <c r="C301" i="10"/>
  <c r="G301" i="10" s="1"/>
  <c r="H301" i="10"/>
  <c r="I301" i="10" s="1"/>
  <c r="J301" i="10" l="1"/>
  <c r="K301" i="10" s="1"/>
  <c r="F302" i="10"/>
  <c r="D302" i="10"/>
  <c r="E302" i="10" s="1"/>
  <c r="B302" i="10"/>
  <c r="H302" i="10" s="1"/>
  <c r="I302" i="10" s="1"/>
  <c r="J302" i="10" l="1"/>
  <c r="F303" i="10"/>
  <c r="D303" i="10"/>
  <c r="E303" i="10" s="1"/>
  <c r="B303" i="10"/>
  <c r="C302" i="10"/>
  <c r="G302" i="10" s="1"/>
  <c r="K302" i="10" l="1"/>
  <c r="C303" i="10"/>
  <c r="G303" i="10" s="1"/>
  <c r="H303" i="10"/>
  <c r="I303" i="10" s="1"/>
  <c r="J303" i="10" l="1"/>
  <c r="F304" i="10"/>
  <c r="D304" i="10"/>
  <c r="E304" i="10" s="1"/>
  <c r="B304" i="10"/>
  <c r="K303" i="10" l="1"/>
  <c r="C304" i="10"/>
  <c r="G304" i="10" s="1"/>
  <c r="H304" i="10"/>
  <c r="I304" i="10" s="1"/>
  <c r="J304" i="10" l="1"/>
  <c r="F305" i="10"/>
  <c r="D305" i="10"/>
  <c r="E305" i="10" s="1"/>
  <c r="B305" i="10"/>
  <c r="H305" i="10" s="1"/>
  <c r="I305" i="10" s="1"/>
  <c r="K304" i="10" l="1"/>
  <c r="J305" i="10"/>
  <c r="F306" i="10"/>
  <c r="D306" i="10"/>
  <c r="E306" i="10" s="1"/>
  <c r="B306" i="10"/>
  <c r="H306" i="10" s="1"/>
  <c r="I306" i="10" s="1"/>
  <c r="C305" i="10"/>
  <c r="G305" i="10" s="1"/>
  <c r="K305" i="10" l="1"/>
  <c r="J306" i="10"/>
  <c r="F307" i="10"/>
  <c r="D307" i="10"/>
  <c r="E307" i="10" s="1"/>
  <c r="B307" i="10"/>
  <c r="H307" i="10" s="1"/>
  <c r="I307" i="10" s="1"/>
  <c r="C306" i="10"/>
  <c r="G306" i="10" s="1"/>
  <c r="K306" i="10" l="1"/>
  <c r="J307" i="10"/>
  <c r="F308" i="10"/>
  <c r="D308" i="10"/>
  <c r="E308" i="10" s="1"/>
  <c r="B308" i="10"/>
  <c r="H308" i="10" s="1"/>
  <c r="I308" i="10" s="1"/>
  <c r="C307" i="10"/>
  <c r="G307" i="10" s="1"/>
  <c r="K307" i="10" l="1"/>
  <c r="J308" i="10"/>
  <c r="F309" i="10"/>
  <c r="D309" i="10"/>
  <c r="E309" i="10" s="1"/>
  <c r="B309" i="10"/>
  <c r="C308" i="10"/>
  <c r="G308" i="10" s="1"/>
  <c r="K308" i="10" l="1"/>
  <c r="C309" i="10"/>
  <c r="G309" i="10" s="1"/>
  <c r="H309" i="10"/>
  <c r="I309" i="10" s="1"/>
  <c r="J309" i="10" l="1"/>
  <c r="F310" i="10"/>
  <c r="D310" i="10"/>
  <c r="E310" i="10" s="1"/>
  <c r="B310" i="10"/>
  <c r="K309" i="10" l="1"/>
  <c r="C310" i="10"/>
  <c r="G310" i="10" s="1"/>
  <c r="H310" i="10"/>
  <c r="I310" i="10" s="1"/>
  <c r="J310" i="10" l="1"/>
  <c r="F311" i="10"/>
  <c r="D311" i="10"/>
  <c r="E311" i="10" s="1"/>
  <c r="B311" i="10"/>
  <c r="H311" i="10" s="1"/>
  <c r="I311" i="10" s="1"/>
  <c r="K310" i="10" l="1"/>
  <c r="J311" i="10"/>
  <c r="F312" i="10"/>
  <c r="D312" i="10"/>
  <c r="E312" i="10" s="1"/>
  <c r="B312" i="10"/>
  <c r="H312" i="10" s="1"/>
  <c r="I312" i="10" s="1"/>
  <c r="C311" i="10"/>
  <c r="G311" i="10" s="1"/>
  <c r="K311" i="10" l="1"/>
  <c r="J312" i="10"/>
  <c r="F313" i="10"/>
  <c r="D313" i="10"/>
  <c r="E313" i="10" s="1"/>
  <c r="B313" i="10"/>
  <c r="H313" i="10" s="1"/>
  <c r="I313" i="10" s="1"/>
  <c r="C312" i="10"/>
  <c r="G312" i="10" s="1"/>
  <c r="K312" i="10" l="1"/>
  <c r="J313" i="10"/>
  <c r="F314" i="10"/>
  <c r="D314" i="10"/>
  <c r="E314" i="10" s="1"/>
  <c r="B314" i="10"/>
  <c r="H314" i="10" s="1"/>
  <c r="I314" i="10" s="1"/>
  <c r="C313" i="10"/>
  <c r="G313" i="10" s="1"/>
  <c r="K313" i="10" l="1"/>
  <c r="J314" i="10"/>
  <c r="F315" i="10"/>
  <c r="D315" i="10"/>
  <c r="E315" i="10" s="1"/>
  <c r="B315" i="10"/>
  <c r="C314" i="10"/>
  <c r="G314" i="10" s="1"/>
  <c r="K314" i="10" l="1"/>
  <c r="C315" i="10"/>
  <c r="G315" i="10" s="1"/>
  <c r="H315" i="10"/>
  <c r="I315" i="10" s="1"/>
  <c r="J315" i="10" l="1"/>
  <c r="F316" i="10"/>
  <c r="D316" i="10"/>
  <c r="E316" i="10" s="1"/>
  <c r="B316" i="10"/>
  <c r="H316" i="10" s="1"/>
  <c r="I316" i="10" s="1"/>
  <c r="K315" i="10" l="1"/>
  <c r="J316" i="10"/>
  <c r="F317" i="10"/>
  <c r="D317" i="10"/>
  <c r="E317" i="10" s="1"/>
  <c r="B317" i="10"/>
  <c r="H317" i="10" s="1"/>
  <c r="I317" i="10" s="1"/>
  <c r="C316" i="10"/>
  <c r="G316" i="10" s="1"/>
  <c r="J317" i="10" l="1"/>
  <c r="F318" i="10"/>
  <c r="D318" i="10"/>
  <c r="E318" i="10" s="1"/>
  <c r="B318" i="10"/>
  <c r="K316" i="10"/>
  <c r="C317" i="10"/>
  <c r="G317" i="10" s="1"/>
  <c r="K317" i="10" l="1"/>
  <c r="C318" i="10"/>
  <c r="G318" i="10" s="1"/>
  <c r="H318" i="10"/>
  <c r="I318" i="10" s="1"/>
  <c r="J318" i="10" l="1"/>
  <c r="F319" i="10"/>
  <c r="D319" i="10"/>
  <c r="E319" i="10" s="1"/>
  <c r="B319" i="10"/>
  <c r="H319" i="10" s="1"/>
  <c r="I319" i="10" s="1"/>
  <c r="K318" i="10" l="1"/>
  <c r="J319" i="10"/>
  <c r="F320" i="10"/>
  <c r="D320" i="10"/>
  <c r="E320" i="10" s="1"/>
  <c r="B320" i="10"/>
  <c r="H320" i="10" s="1"/>
  <c r="I320" i="10" s="1"/>
  <c r="C319" i="10"/>
  <c r="G319" i="10" s="1"/>
  <c r="J320" i="10" l="1"/>
  <c r="F321" i="10"/>
  <c r="D321" i="10"/>
  <c r="E321" i="10" s="1"/>
  <c r="B321" i="10"/>
  <c r="K319" i="10"/>
  <c r="C320" i="10"/>
  <c r="G320" i="10" s="1"/>
  <c r="K320" i="10" l="1"/>
  <c r="C321" i="10"/>
  <c r="G321" i="10" s="1"/>
  <c r="H321" i="10"/>
  <c r="I321" i="10" s="1"/>
  <c r="J321" i="10" l="1"/>
  <c r="F322" i="10"/>
  <c r="D322" i="10"/>
  <c r="E322" i="10" s="1"/>
  <c r="B322" i="10"/>
  <c r="K321" i="10" l="1"/>
  <c r="C322" i="10"/>
  <c r="G322" i="10" s="1"/>
  <c r="H322" i="10"/>
  <c r="I322" i="10" s="1"/>
  <c r="J322" i="10" l="1"/>
  <c r="F323" i="10"/>
  <c r="D323" i="10"/>
  <c r="E323" i="10" s="1"/>
  <c r="B323" i="10"/>
  <c r="H323" i="10" s="1"/>
  <c r="I323" i="10" s="1"/>
  <c r="K322" i="10" l="1"/>
  <c r="J323" i="10"/>
  <c r="F324" i="10"/>
  <c r="D324" i="10"/>
  <c r="E324" i="10" s="1"/>
  <c r="B324" i="10"/>
  <c r="H324" i="10" s="1"/>
  <c r="I324" i="10" s="1"/>
  <c r="C323" i="10"/>
  <c r="G323" i="10" s="1"/>
  <c r="K323" i="10" l="1"/>
  <c r="J324" i="10"/>
  <c r="F325" i="10"/>
  <c r="D325" i="10"/>
  <c r="E325" i="10" s="1"/>
  <c r="B325" i="10"/>
  <c r="H325" i="10" s="1"/>
  <c r="I325" i="10" s="1"/>
  <c r="C324" i="10"/>
  <c r="G324" i="10" s="1"/>
  <c r="K324" i="10" l="1"/>
  <c r="J325" i="10"/>
  <c r="F326" i="10"/>
  <c r="D326" i="10"/>
  <c r="E326" i="10" s="1"/>
  <c r="B326" i="10"/>
  <c r="H326" i="10" s="1"/>
  <c r="I326" i="10" s="1"/>
  <c r="C325" i="10"/>
  <c r="G325" i="10" s="1"/>
  <c r="J326" i="10" l="1"/>
  <c r="F327" i="10"/>
  <c r="D327" i="10"/>
  <c r="E327" i="10" s="1"/>
  <c r="B327" i="10"/>
  <c r="K325" i="10"/>
  <c r="C326" i="10"/>
  <c r="G326" i="10" s="1"/>
  <c r="K326" i="10" l="1"/>
  <c r="C327" i="10"/>
  <c r="G327" i="10" s="1"/>
  <c r="H327" i="10"/>
  <c r="I327" i="10" s="1"/>
  <c r="J327" i="10" l="1"/>
  <c r="F328" i="10"/>
  <c r="D328" i="10"/>
  <c r="E328" i="10" s="1"/>
  <c r="B328" i="10"/>
  <c r="K327" i="10" l="1"/>
  <c r="C328" i="10"/>
  <c r="G328" i="10" s="1"/>
  <c r="H328" i="10"/>
  <c r="I328" i="10" s="1"/>
  <c r="J328" i="10" l="1"/>
  <c r="F329" i="10"/>
  <c r="D329" i="10"/>
  <c r="E329" i="10" s="1"/>
  <c r="B329" i="10"/>
  <c r="H329" i="10" s="1"/>
  <c r="I329" i="10" s="1"/>
  <c r="K328" i="10" l="1"/>
  <c r="J329" i="10"/>
  <c r="F330" i="10"/>
  <c r="D330" i="10"/>
  <c r="E330" i="10" s="1"/>
  <c r="B330" i="10"/>
  <c r="H330" i="10" s="1"/>
  <c r="I330" i="10" s="1"/>
  <c r="C329" i="10"/>
  <c r="G329" i="10" s="1"/>
  <c r="K329" i="10" l="1"/>
  <c r="J330" i="10"/>
  <c r="F331" i="10"/>
  <c r="D331" i="10"/>
  <c r="E331" i="10" s="1"/>
  <c r="B331" i="10"/>
  <c r="C330" i="10"/>
  <c r="G330" i="10" s="1"/>
  <c r="K330" i="10" l="1"/>
  <c r="C331" i="10"/>
  <c r="G331" i="10" s="1"/>
  <c r="H331" i="10"/>
  <c r="I331" i="10" s="1"/>
  <c r="J331" i="10" l="1"/>
  <c r="K331" i="10" s="1"/>
  <c r="F332" i="10"/>
  <c r="D332" i="10"/>
  <c r="E332" i="10" s="1"/>
  <c r="B332" i="10"/>
  <c r="H332" i="10" s="1"/>
  <c r="I332" i="10" s="1"/>
  <c r="J332" i="10" l="1"/>
  <c r="F333" i="10"/>
  <c r="D333" i="10"/>
  <c r="E333" i="10" s="1"/>
  <c r="B333" i="10"/>
  <c r="H333" i="10" s="1"/>
  <c r="I333" i="10" s="1"/>
  <c r="C332" i="10"/>
  <c r="G332" i="10" s="1"/>
  <c r="K332" i="10" l="1"/>
  <c r="J333" i="10"/>
  <c r="K333" i="10" s="1"/>
  <c r="F334" i="10"/>
  <c r="D334" i="10"/>
  <c r="E334" i="10" s="1"/>
  <c r="B334" i="10"/>
  <c r="C333" i="10"/>
  <c r="G333" i="10" s="1"/>
  <c r="C334" i="10" l="1"/>
  <c r="G334" i="10" s="1"/>
  <c r="H334" i="10"/>
  <c r="I334" i="10" s="1"/>
  <c r="J334" i="10" l="1"/>
  <c r="F335" i="10"/>
  <c r="D335" i="10"/>
  <c r="E335" i="10" s="1"/>
  <c r="B335" i="10"/>
  <c r="K334" i="10" l="1"/>
  <c r="C335" i="10"/>
  <c r="G335" i="10" s="1"/>
  <c r="H335" i="10"/>
  <c r="I335" i="10" s="1"/>
  <c r="J335" i="10" l="1"/>
  <c r="F336" i="10"/>
  <c r="D336" i="10"/>
  <c r="E336" i="10" s="1"/>
  <c r="B336" i="10"/>
  <c r="H336" i="10" s="1"/>
  <c r="I336" i="10" s="1"/>
  <c r="K335" i="10" l="1"/>
  <c r="J336" i="10"/>
  <c r="F337" i="10"/>
  <c r="D337" i="10"/>
  <c r="E337" i="10" s="1"/>
  <c r="B337" i="10"/>
  <c r="C336" i="10"/>
  <c r="G336" i="10" s="1"/>
  <c r="C337" i="10" l="1"/>
  <c r="G337" i="10" s="1"/>
  <c r="K336" i="10"/>
  <c r="H337" i="10"/>
  <c r="I337" i="10" s="1"/>
  <c r="J337" i="10" l="1"/>
  <c r="F338" i="10"/>
  <c r="D338" i="10"/>
  <c r="E338" i="10" s="1"/>
  <c r="B338" i="10"/>
  <c r="K337" i="10" l="1"/>
  <c r="C338" i="10"/>
  <c r="G338" i="10" s="1"/>
  <c r="H338" i="10"/>
  <c r="I338" i="10" s="1"/>
  <c r="J338" i="10" l="1"/>
  <c r="F339" i="10"/>
  <c r="D339" i="10"/>
  <c r="E339" i="10" s="1"/>
  <c r="B339" i="10"/>
  <c r="H339" i="10" s="1"/>
  <c r="I339" i="10" s="1"/>
  <c r="J339" i="10" l="1"/>
  <c r="F340" i="10"/>
  <c r="D340" i="10"/>
  <c r="E340" i="10" s="1"/>
  <c r="B340" i="10"/>
  <c r="K338" i="10"/>
  <c r="C339" i="10"/>
  <c r="G339" i="10" s="1"/>
  <c r="K339" i="10" l="1"/>
  <c r="C340" i="10"/>
  <c r="G340" i="10" s="1"/>
  <c r="H340" i="10"/>
  <c r="I340" i="10" s="1"/>
  <c r="J340" i="10" l="1"/>
  <c r="F341" i="10"/>
  <c r="D341" i="10"/>
  <c r="E341" i="10" s="1"/>
  <c r="B341" i="10"/>
  <c r="C341" i="10" l="1"/>
  <c r="G341" i="10" s="1"/>
  <c r="K340" i="10"/>
  <c r="H341" i="10"/>
  <c r="I341" i="10" s="1"/>
  <c r="J341" i="10" l="1"/>
  <c r="F342" i="10"/>
  <c r="D342" i="10"/>
  <c r="E342" i="10" s="1"/>
  <c r="B342" i="10"/>
  <c r="K341" i="10" l="1"/>
  <c r="C342" i="10"/>
  <c r="G342" i="10" s="1"/>
  <c r="H342" i="10"/>
  <c r="I342" i="10" s="1"/>
  <c r="J342" i="10" l="1"/>
  <c r="K342" i="10" s="1"/>
  <c r="F343" i="10"/>
  <c r="D343" i="10"/>
  <c r="E343" i="10" s="1"/>
  <c r="B343" i="10"/>
  <c r="H343" i="10" s="1"/>
  <c r="I343" i="10" s="1"/>
  <c r="J343" i="10" l="1"/>
  <c r="F344" i="10"/>
  <c r="D344" i="10"/>
  <c r="E344" i="10" s="1"/>
  <c r="B344" i="10"/>
  <c r="C343" i="10"/>
  <c r="G343" i="10" s="1"/>
  <c r="K343" i="10" l="1"/>
  <c r="C344" i="10"/>
  <c r="G344" i="10" s="1"/>
  <c r="H344" i="10"/>
  <c r="I344" i="10" s="1"/>
  <c r="J344" i="10" l="1"/>
  <c r="F345" i="10"/>
  <c r="D345" i="10"/>
  <c r="E345" i="10" s="1"/>
  <c r="B345" i="10"/>
  <c r="K344" i="10" l="1"/>
  <c r="C345" i="10"/>
  <c r="G345" i="10" s="1"/>
  <c r="H345" i="10"/>
  <c r="I345" i="10" s="1"/>
  <c r="J345" i="10" l="1"/>
  <c r="F346" i="10"/>
  <c r="D346" i="10"/>
  <c r="E346" i="10" s="1"/>
  <c r="B346" i="10"/>
  <c r="K345" i="10" l="1"/>
  <c r="C346" i="10"/>
  <c r="G346" i="10" s="1"/>
  <c r="H346" i="10"/>
  <c r="I346" i="10" s="1"/>
  <c r="J346" i="10" l="1"/>
  <c r="F347" i="10"/>
  <c r="D347" i="10"/>
  <c r="E347" i="10" s="1"/>
  <c r="B347" i="10"/>
  <c r="C347" i="10" l="1"/>
  <c r="G347" i="10" s="1"/>
  <c r="K346" i="10"/>
  <c r="H347" i="10"/>
  <c r="I347" i="10" s="1"/>
  <c r="J347" i="10" l="1"/>
  <c r="F348" i="10"/>
  <c r="D348" i="10"/>
  <c r="E348" i="10" s="1"/>
  <c r="B348" i="10"/>
  <c r="C348" i="10" l="1"/>
  <c r="G348" i="10" s="1"/>
  <c r="K347" i="10"/>
  <c r="H348" i="10"/>
  <c r="I348" i="10" s="1"/>
  <c r="J348" i="10" l="1"/>
  <c r="F349" i="10"/>
  <c r="D349" i="10"/>
  <c r="E349" i="10" s="1"/>
  <c r="B349" i="10"/>
  <c r="H349" i="10" s="1"/>
  <c r="I349" i="10" s="1"/>
  <c r="K348" i="10" l="1"/>
  <c r="J349" i="10"/>
  <c r="F350" i="10"/>
  <c r="D350" i="10"/>
  <c r="E350" i="10" s="1"/>
  <c r="B350" i="10"/>
  <c r="C349" i="10"/>
  <c r="G349" i="10" s="1"/>
  <c r="K349" i="10" l="1"/>
  <c r="C350" i="10"/>
  <c r="G350" i="10" s="1"/>
  <c r="H350" i="10"/>
  <c r="I350" i="10" s="1"/>
  <c r="J350" i="10" l="1"/>
  <c r="K350" i="10" s="1"/>
  <c r="F351" i="10"/>
  <c r="D351" i="10"/>
  <c r="E351" i="10" s="1"/>
  <c r="B351" i="10"/>
  <c r="H351" i="10" s="1"/>
  <c r="I351" i="10" s="1"/>
  <c r="J351" i="10" l="1"/>
  <c r="F352" i="10"/>
  <c r="D352" i="10"/>
  <c r="E352" i="10" s="1"/>
  <c r="B352" i="10"/>
  <c r="C351" i="10"/>
  <c r="G351" i="10" s="1"/>
  <c r="K351" i="10" l="1"/>
  <c r="C352" i="10"/>
  <c r="G352" i="10" s="1"/>
  <c r="H352" i="10"/>
  <c r="I352" i="10" s="1"/>
  <c r="J352" i="10" l="1"/>
  <c r="K352" i="10" s="1"/>
  <c r="F353" i="10"/>
  <c r="D353" i="10"/>
  <c r="E353" i="10" s="1"/>
  <c r="B353" i="10"/>
  <c r="H353" i="10" s="1"/>
  <c r="I353" i="10" s="1"/>
  <c r="J353" i="10" l="1"/>
  <c r="F354" i="10"/>
  <c r="D354" i="10"/>
  <c r="E354" i="10" s="1"/>
  <c r="B354" i="10"/>
  <c r="C353" i="10"/>
  <c r="G353" i="10" s="1"/>
  <c r="K353" i="10" l="1"/>
  <c r="C354" i="10"/>
  <c r="G354" i="10" s="1"/>
  <c r="H354" i="10"/>
  <c r="I354" i="10" s="1"/>
  <c r="J354" i="10" l="1"/>
  <c r="F355" i="10"/>
  <c r="D355" i="10"/>
  <c r="E355" i="10" s="1"/>
  <c r="B355" i="10"/>
  <c r="H355" i="10" s="1"/>
  <c r="I355" i="10" s="1"/>
  <c r="K354" i="10" l="1"/>
  <c r="J355" i="10"/>
  <c r="F356" i="10"/>
  <c r="D356" i="10"/>
  <c r="E356" i="10" s="1"/>
  <c r="B356" i="10"/>
  <c r="C355" i="10"/>
  <c r="G355" i="10" s="1"/>
  <c r="K355" i="10" l="1"/>
  <c r="C356" i="10"/>
  <c r="G356" i="10" s="1"/>
  <c r="H356" i="10"/>
  <c r="I356" i="10" s="1"/>
  <c r="J356" i="10" l="1"/>
  <c r="F357" i="10"/>
  <c r="D357" i="10"/>
  <c r="E357" i="10" s="1"/>
  <c r="B357" i="10"/>
  <c r="K356" i="10" l="1"/>
  <c r="C357" i="10"/>
  <c r="G357" i="10" s="1"/>
  <c r="H357" i="10"/>
  <c r="I357" i="10" s="1"/>
  <c r="J357" i="10" l="1"/>
  <c r="K357" i="10" s="1"/>
  <c r="F358" i="10"/>
  <c r="D358" i="10"/>
  <c r="E358" i="10" s="1"/>
  <c r="B358" i="10"/>
  <c r="H358" i="10" s="1"/>
  <c r="I358" i="10" s="1"/>
  <c r="J358" i="10" l="1"/>
  <c r="F359" i="10"/>
  <c r="D359" i="10"/>
  <c r="E359" i="10" s="1"/>
  <c r="B359" i="10"/>
  <c r="C358" i="10"/>
  <c r="G358" i="10" s="1"/>
  <c r="K358" i="10" l="1"/>
  <c r="C359" i="10"/>
  <c r="G359" i="10" s="1"/>
  <c r="H359" i="10"/>
  <c r="I359" i="10" s="1"/>
  <c r="J359" i="10" l="1"/>
  <c r="F360" i="10"/>
  <c r="D360" i="10"/>
  <c r="E360" i="10" s="1"/>
  <c r="B360" i="10"/>
  <c r="K359" i="10" l="1"/>
  <c r="C360" i="10"/>
  <c r="G360" i="10" s="1"/>
  <c r="H360" i="10"/>
  <c r="I360" i="10" s="1"/>
  <c r="J360" i="10" l="1"/>
  <c r="F361" i="10"/>
  <c r="D361" i="10"/>
  <c r="E361" i="10" s="1"/>
  <c r="B361" i="10"/>
  <c r="H361" i="10" s="1"/>
  <c r="I361" i="10" s="1"/>
  <c r="K360" i="10" l="1"/>
  <c r="J361" i="10"/>
  <c r="K361" i="10" s="1"/>
  <c r="F362" i="10"/>
  <c r="D362" i="10"/>
  <c r="E362" i="10" s="1"/>
  <c r="B362" i="10"/>
  <c r="C361" i="10"/>
  <c r="G361" i="10" s="1"/>
  <c r="C362" i="10" l="1"/>
  <c r="G362" i="10" s="1"/>
  <c r="H362" i="10"/>
  <c r="I362" i="10" s="1"/>
  <c r="J362" i="10" l="1"/>
  <c r="K362" i="10" s="1"/>
  <c r="F363" i="10"/>
  <c r="D363" i="10"/>
  <c r="E363" i="10" s="1"/>
  <c r="B363" i="10"/>
  <c r="H363" i="10" s="1"/>
  <c r="I363" i="10" s="1"/>
  <c r="J363" i="10" l="1"/>
  <c r="F364" i="10"/>
  <c r="D364" i="10"/>
  <c r="E364" i="10" s="1"/>
  <c r="B364" i="10"/>
  <c r="C363" i="10"/>
  <c r="G363" i="10" s="1"/>
  <c r="K363" i="10" l="1"/>
  <c r="C364" i="10"/>
  <c r="G364" i="10" s="1"/>
  <c r="H364" i="10"/>
  <c r="I364" i="10" s="1"/>
  <c r="J364" i="10" l="1"/>
  <c r="F365" i="10"/>
  <c r="D365" i="10"/>
  <c r="E365" i="10" s="1"/>
  <c r="B365" i="10"/>
  <c r="K364" i="10" l="1"/>
  <c r="C365" i="10"/>
  <c r="G365" i="10" s="1"/>
  <c r="H365" i="10"/>
  <c r="I365" i="10" s="1"/>
  <c r="J365" i="10" l="1"/>
  <c r="F366" i="10"/>
  <c r="D366" i="10"/>
  <c r="E366" i="10" s="1"/>
  <c r="B366" i="10"/>
  <c r="H366" i="10" s="1"/>
  <c r="I366" i="10" s="1"/>
  <c r="K365" i="10" l="1"/>
  <c r="J366" i="10"/>
  <c r="F367" i="10"/>
  <c r="D367" i="10"/>
  <c r="E367" i="10" s="1"/>
  <c r="B367" i="10"/>
  <c r="C366" i="10"/>
  <c r="G366" i="10" s="1"/>
  <c r="K366" i="10" l="1"/>
  <c r="C367" i="10"/>
  <c r="G367" i="10" s="1"/>
  <c r="H367" i="10"/>
  <c r="I367" i="10" s="1"/>
  <c r="J367" i="10" l="1"/>
  <c r="K367" i="10" s="1"/>
  <c r="F368" i="10"/>
  <c r="D368" i="10"/>
  <c r="E368" i="10" s="1"/>
  <c r="B368" i="10"/>
  <c r="H368" i="10" s="1"/>
  <c r="I368" i="10" s="1"/>
  <c r="J368" i="10" l="1"/>
  <c r="F369" i="10"/>
  <c r="D369" i="10"/>
  <c r="E369" i="10" s="1"/>
  <c r="B369" i="10"/>
  <c r="C368" i="10"/>
  <c r="G368" i="10" s="1"/>
  <c r="K368" i="10" l="1"/>
  <c r="C369" i="10"/>
  <c r="G369" i="10" s="1"/>
  <c r="H369" i="10"/>
  <c r="I369" i="10" s="1"/>
  <c r="J369" i="10" l="1"/>
  <c r="F370" i="10"/>
  <c r="D370" i="10"/>
  <c r="E370" i="10" s="1"/>
  <c r="B370" i="10"/>
  <c r="K369" i="10" l="1"/>
  <c r="C370" i="10"/>
  <c r="G370" i="10" s="1"/>
  <c r="H370" i="10"/>
  <c r="I370" i="10" s="1"/>
  <c r="J370" i="10" l="1"/>
  <c r="F371" i="10"/>
  <c r="D371" i="10"/>
  <c r="E371" i="10" s="1"/>
  <c r="B371" i="10"/>
  <c r="K370" i="10" l="1"/>
  <c r="C371" i="10"/>
  <c r="G371" i="10" s="1"/>
  <c r="H371" i="10"/>
  <c r="I371" i="10" s="1"/>
  <c r="J371" i="10" l="1"/>
  <c r="F372" i="10"/>
  <c r="D372" i="10"/>
  <c r="E372" i="10" s="1"/>
  <c r="B372" i="10"/>
  <c r="H372" i="10" s="1"/>
  <c r="I372" i="10" s="1"/>
  <c r="K371" i="10" l="1"/>
  <c r="J372" i="10"/>
  <c r="F373" i="10"/>
  <c r="D373" i="10"/>
  <c r="E373" i="10" s="1"/>
  <c r="B373" i="10"/>
  <c r="C372" i="10"/>
  <c r="G372" i="10" s="1"/>
  <c r="K372" i="10" l="1"/>
  <c r="C373" i="10"/>
  <c r="G373" i="10" s="1"/>
  <c r="H373" i="10"/>
  <c r="I373" i="10" s="1"/>
  <c r="J373" i="10" l="1"/>
  <c r="F374" i="10"/>
  <c r="D374" i="10"/>
  <c r="E374" i="10" s="1"/>
  <c r="B374" i="10"/>
  <c r="H374" i="10" s="1"/>
  <c r="I374" i="10" s="1"/>
  <c r="K373" i="10" l="1"/>
  <c r="J374" i="10"/>
  <c r="F375" i="10"/>
  <c r="D375" i="10"/>
  <c r="E375" i="10" s="1"/>
  <c r="B375" i="10"/>
  <c r="C374" i="10"/>
  <c r="G374" i="10" s="1"/>
  <c r="K374" i="10" l="1"/>
  <c r="C375" i="10"/>
  <c r="G375" i="10" s="1"/>
  <c r="H375" i="10"/>
  <c r="I375" i="10" s="1"/>
  <c r="J375" i="10" l="1"/>
  <c r="F376" i="10"/>
  <c r="D376" i="10"/>
  <c r="E376" i="10" s="1"/>
  <c r="B376" i="10"/>
  <c r="H376" i="10" s="1"/>
  <c r="I376" i="10" s="1"/>
  <c r="K375" i="10" l="1"/>
  <c r="J376" i="10"/>
  <c r="F377" i="10"/>
  <c r="D377" i="10"/>
  <c r="E377" i="10" s="1"/>
  <c r="B377" i="10"/>
  <c r="C376" i="10"/>
  <c r="G376" i="10" s="1"/>
  <c r="C377" i="10" l="1"/>
  <c r="G377" i="10" s="1"/>
  <c r="K376" i="10"/>
  <c r="H377" i="10"/>
  <c r="I377" i="10" s="1"/>
  <c r="J377" i="10" l="1"/>
  <c r="F378" i="10"/>
  <c r="D378" i="10"/>
  <c r="E378" i="10" s="1"/>
  <c r="B378" i="10"/>
  <c r="H378" i="10" s="1"/>
  <c r="I378" i="10" s="1"/>
  <c r="K377" i="10" l="1"/>
  <c r="J378" i="10"/>
  <c r="F379" i="10"/>
  <c r="D379" i="10"/>
  <c r="E379" i="10" s="1"/>
  <c r="B379" i="10"/>
  <c r="C378" i="10"/>
  <c r="G378" i="10" s="1"/>
  <c r="K378" i="10" l="1"/>
  <c r="C379" i="10"/>
  <c r="G379" i="10" s="1"/>
  <c r="H379" i="10"/>
  <c r="I379" i="10" s="1"/>
  <c r="J379" i="10" l="1"/>
  <c r="F380" i="10"/>
  <c r="D380" i="10"/>
  <c r="E380" i="10" s="1"/>
  <c r="B380" i="10"/>
  <c r="H380" i="10" s="1"/>
  <c r="I380" i="10" s="1"/>
  <c r="K379" i="10" l="1"/>
  <c r="J380" i="10"/>
  <c r="F381" i="10"/>
  <c r="D381" i="10"/>
  <c r="E381" i="10" s="1"/>
  <c r="B381" i="10"/>
  <c r="C380" i="10"/>
  <c r="G380" i="10" s="1"/>
  <c r="K380" i="10" l="1"/>
  <c r="C381" i="10"/>
  <c r="G381" i="10" s="1"/>
  <c r="H381" i="10"/>
  <c r="I381" i="10" s="1"/>
  <c r="J381" i="10" l="1"/>
  <c r="F382" i="10"/>
  <c r="D382" i="10"/>
  <c r="E382" i="10" s="1"/>
  <c r="B382" i="10"/>
  <c r="H382" i="10" s="1"/>
  <c r="I382" i="10" s="1"/>
  <c r="J382" i="10" l="1"/>
  <c r="F383" i="10"/>
  <c r="D383" i="10"/>
  <c r="E383" i="10" s="1"/>
  <c r="B383" i="10"/>
  <c r="K381" i="10"/>
  <c r="C382" i="10"/>
  <c r="G382" i="10" s="1"/>
  <c r="K382" i="10" l="1"/>
  <c r="C383" i="10"/>
  <c r="G383" i="10" s="1"/>
  <c r="H383" i="10"/>
  <c r="I383" i="10" s="1"/>
  <c r="J383" i="10" l="1"/>
  <c r="F384" i="10"/>
  <c r="D384" i="10"/>
  <c r="E384" i="10" s="1"/>
  <c r="B384" i="10"/>
  <c r="K383" i="10" l="1"/>
  <c r="C384" i="10"/>
  <c r="G384" i="10" s="1"/>
  <c r="H384" i="10"/>
  <c r="I384" i="10" s="1"/>
  <c r="J384" i="10" l="1"/>
  <c r="F385" i="10"/>
  <c r="D385" i="10"/>
  <c r="E385" i="10" s="1"/>
  <c r="B385" i="10"/>
  <c r="K384" i="10" l="1"/>
  <c r="C385" i="10"/>
  <c r="G385" i="10" s="1"/>
  <c r="H385" i="10"/>
  <c r="I385" i="10" s="1"/>
  <c r="J385" i="10" l="1"/>
  <c r="F386" i="10"/>
  <c r="D386" i="10"/>
  <c r="E386" i="10" s="1"/>
  <c r="B386" i="10"/>
  <c r="K385" i="10" l="1"/>
  <c r="C386" i="10"/>
  <c r="G386" i="10" s="1"/>
  <c r="H386" i="10"/>
  <c r="I386" i="10" s="1"/>
  <c r="J386" i="10" l="1"/>
  <c r="F387" i="10"/>
  <c r="D387" i="10"/>
  <c r="E387" i="10" s="1"/>
  <c r="B387" i="10"/>
  <c r="H387" i="10" s="1"/>
  <c r="I387" i="10" s="1"/>
  <c r="K386" i="10" l="1"/>
  <c r="J387" i="10"/>
  <c r="F388" i="10"/>
  <c r="D388" i="10"/>
  <c r="E388" i="10" s="1"/>
  <c r="B388" i="10"/>
  <c r="C387" i="10"/>
  <c r="G387" i="10" s="1"/>
  <c r="C388" i="10" l="1"/>
  <c r="G388" i="10" s="1"/>
  <c r="K387" i="10"/>
  <c r="H388" i="10"/>
  <c r="I388" i="10" s="1"/>
  <c r="J388" i="10" l="1"/>
  <c r="K388" i="10" s="1"/>
  <c r="F389" i="10"/>
  <c r="D389" i="10"/>
  <c r="E389" i="10" s="1"/>
  <c r="B389" i="10"/>
  <c r="H389" i="10" s="1"/>
  <c r="I389" i="10" s="1"/>
  <c r="J389" i="10" l="1"/>
  <c r="F390" i="10"/>
  <c r="D390" i="10"/>
  <c r="E390" i="10" s="1"/>
  <c r="B390" i="10"/>
  <c r="C389" i="10"/>
  <c r="G389" i="10" s="1"/>
  <c r="K389" i="10" l="1"/>
  <c r="C390" i="10"/>
  <c r="G390" i="10" s="1"/>
  <c r="H390" i="10"/>
  <c r="I390" i="10" s="1"/>
  <c r="J390" i="10" l="1"/>
  <c r="F391" i="10"/>
  <c r="D391" i="10"/>
  <c r="E391" i="10" s="1"/>
  <c r="B391" i="10"/>
  <c r="K390" i="10" l="1"/>
  <c r="C391" i="10"/>
  <c r="G391" i="10" s="1"/>
  <c r="H391" i="10"/>
  <c r="I391" i="10" s="1"/>
  <c r="J391" i="10" l="1"/>
  <c r="F392" i="10"/>
  <c r="D392" i="10"/>
  <c r="E392" i="10" s="1"/>
  <c r="B392" i="10"/>
  <c r="K391" i="10" l="1"/>
  <c r="C392" i="10"/>
  <c r="G392" i="10" s="1"/>
  <c r="H392" i="10"/>
  <c r="I392" i="10" s="1"/>
  <c r="J392" i="10" l="1"/>
  <c r="F393" i="10"/>
  <c r="D393" i="10"/>
  <c r="E393" i="10" s="1"/>
  <c r="B393" i="10"/>
  <c r="K392" i="10" l="1"/>
  <c r="C393" i="10"/>
  <c r="G393" i="10" s="1"/>
  <c r="H393" i="10"/>
  <c r="I393" i="10" s="1"/>
  <c r="J393" i="10" l="1"/>
  <c r="F394" i="10"/>
  <c r="D394" i="10"/>
  <c r="E394" i="10" s="1"/>
  <c r="B394" i="10"/>
  <c r="K393" i="10" l="1"/>
  <c r="C394" i="10"/>
  <c r="G394" i="10" s="1"/>
  <c r="H394" i="10"/>
  <c r="I394" i="10" s="1"/>
  <c r="J394" i="10" l="1"/>
  <c r="F395" i="10"/>
  <c r="D395" i="10"/>
  <c r="E395" i="10" s="1"/>
  <c r="B395" i="10"/>
  <c r="K394" i="10" l="1"/>
  <c r="C395" i="10"/>
  <c r="G395" i="10" s="1"/>
  <c r="H395" i="10"/>
  <c r="I395" i="10" s="1"/>
  <c r="J395" i="10" l="1"/>
  <c r="K395" i="10" s="1"/>
  <c r="F396" i="10"/>
  <c r="D396" i="10"/>
  <c r="E396" i="10" s="1"/>
  <c r="B396" i="10"/>
  <c r="H396" i="10" s="1"/>
  <c r="I396" i="10" s="1"/>
  <c r="J396" i="10" l="1"/>
  <c r="F397" i="10"/>
  <c r="D397" i="10"/>
  <c r="E397" i="10" s="1"/>
  <c r="B397" i="10"/>
  <c r="H397" i="10" s="1"/>
  <c r="I397" i="10" s="1"/>
  <c r="C396" i="10"/>
  <c r="G396" i="10" s="1"/>
  <c r="K396" i="10" l="1"/>
  <c r="J397" i="10"/>
  <c r="F398" i="10"/>
  <c r="D398" i="10"/>
  <c r="E398" i="10" s="1"/>
  <c r="B398" i="10"/>
  <c r="C397" i="10"/>
  <c r="G397" i="10" s="1"/>
  <c r="K397" i="10" l="1"/>
  <c r="C398" i="10"/>
  <c r="G398" i="10" s="1"/>
  <c r="H398" i="10"/>
  <c r="I398" i="10" s="1"/>
  <c r="J398" i="10" l="1"/>
  <c r="F399" i="10"/>
  <c r="D399" i="10"/>
  <c r="E399" i="10" s="1"/>
  <c r="B399" i="10"/>
  <c r="H399" i="10" s="1"/>
  <c r="I399" i="10" s="1"/>
  <c r="K398" i="10" l="1"/>
  <c r="J399" i="10"/>
  <c r="F400" i="10"/>
  <c r="D400" i="10"/>
  <c r="E400" i="10" s="1"/>
  <c r="B400" i="10"/>
  <c r="H400" i="10" s="1"/>
  <c r="I400" i="10" s="1"/>
  <c r="C399" i="10"/>
  <c r="G399" i="10" s="1"/>
  <c r="K399" i="10" l="1"/>
  <c r="J400" i="10"/>
  <c r="F401" i="10"/>
  <c r="D401" i="10"/>
  <c r="E401" i="10" s="1"/>
  <c r="B401" i="10"/>
  <c r="C400" i="10"/>
  <c r="G400" i="10" s="1"/>
  <c r="K400" i="10" l="1"/>
  <c r="C401" i="10"/>
  <c r="G401" i="10" s="1"/>
  <c r="H401" i="10"/>
  <c r="I401" i="10" s="1"/>
  <c r="J401" i="10" l="1"/>
  <c r="K401" i="10" s="1"/>
  <c r="F402" i="10"/>
  <c r="D402" i="10"/>
  <c r="E402" i="10" s="1"/>
  <c r="B402" i="10"/>
  <c r="H402" i="10" s="1"/>
  <c r="I402" i="10" s="1"/>
  <c r="J402" i="10" l="1"/>
  <c r="F403" i="10"/>
  <c r="D403" i="10"/>
  <c r="E403" i="10" s="1"/>
  <c r="B403" i="10"/>
  <c r="H403" i="10" s="1"/>
  <c r="I403" i="10" s="1"/>
  <c r="C402" i="10"/>
  <c r="G402" i="10" s="1"/>
  <c r="J403" i="10" l="1"/>
  <c r="F404" i="10"/>
  <c r="D404" i="10"/>
  <c r="E404" i="10" s="1"/>
  <c r="B404" i="10"/>
  <c r="K402" i="10"/>
  <c r="C403" i="10"/>
  <c r="G403" i="10" s="1"/>
  <c r="K403" i="10" l="1"/>
  <c r="C404" i="10"/>
  <c r="G404" i="10" s="1"/>
  <c r="H404" i="10"/>
  <c r="I404" i="10" s="1"/>
  <c r="J404" i="10" l="1"/>
  <c r="F405" i="10"/>
  <c r="D405" i="10"/>
  <c r="E405" i="10" s="1"/>
  <c r="B405" i="10"/>
  <c r="K404" i="10" l="1"/>
  <c r="C405" i="10"/>
  <c r="G405" i="10" s="1"/>
  <c r="H405" i="10"/>
  <c r="I405" i="10" s="1"/>
  <c r="J405" i="10" l="1"/>
  <c r="F406" i="10"/>
  <c r="D406" i="10"/>
  <c r="E406" i="10" s="1"/>
  <c r="B406" i="10"/>
  <c r="K405" i="10" l="1"/>
  <c r="C406" i="10"/>
  <c r="G406" i="10" s="1"/>
  <c r="H406" i="10"/>
  <c r="I406" i="10" s="1"/>
  <c r="J406" i="10" l="1"/>
  <c r="F407" i="10"/>
  <c r="D407" i="10"/>
  <c r="E407" i="10" s="1"/>
  <c r="B407" i="10"/>
  <c r="H407" i="10" s="1"/>
  <c r="I407" i="10" s="1"/>
  <c r="K406" i="10" l="1"/>
  <c r="J407" i="10"/>
  <c r="K407" i="10" s="1"/>
  <c r="F408" i="10"/>
  <c r="D408" i="10"/>
  <c r="E408" i="10" s="1"/>
  <c r="B408" i="10"/>
  <c r="C407" i="10"/>
  <c r="G407" i="10" s="1"/>
  <c r="C408" i="10" l="1"/>
  <c r="G408" i="10" s="1"/>
  <c r="H408" i="10"/>
  <c r="I408" i="10" s="1"/>
  <c r="J408" i="10" l="1"/>
  <c r="F409" i="10"/>
  <c r="D409" i="10"/>
  <c r="E409" i="10" s="1"/>
  <c r="B409" i="10"/>
  <c r="K408" i="10" l="1"/>
  <c r="C409" i="10"/>
  <c r="G409" i="10" s="1"/>
  <c r="H409" i="10"/>
  <c r="I409" i="10" s="1"/>
  <c r="J409" i="10" l="1"/>
  <c r="F410" i="10"/>
  <c r="D410" i="10"/>
  <c r="E410" i="10" s="1"/>
  <c r="B410" i="10"/>
  <c r="K409" i="10" l="1"/>
  <c r="C410" i="10"/>
  <c r="G410" i="10" s="1"/>
  <c r="H410" i="10"/>
  <c r="I410" i="10" s="1"/>
  <c r="J410" i="10" l="1"/>
  <c r="F411" i="10"/>
  <c r="D411" i="10"/>
  <c r="E411" i="10" s="1"/>
  <c r="B411" i="10"/>
  <c r="H411" i="10" s="1"/>
  <c r="I411" i="10" s="1"/>
  <c r="K410" i="10" l="1"/>
  <c r="J411" i="10"/>
  <c r="F412" i="10"/>
  <c r="D412" i="10"/>
  <c r="E412" i="10" s="1"/>
  <c r="B412" i="10"/>
  <c r="C411" i="10"/>
  <c r="G411" i="10" s="1"/>
  <c r="K411" i="10" l="1"/>
  <c r="C412" i="10"/>
  <c r="G412" i="10" s="1"/>
  <c r="H412" i="10"/>
  <c r="I412" i="10" s="1"/>
  <c r="J412" i="10" l="1"/>
  <c r="F413" i="10"/>
  <c r="D413" i="10"/>
  <c r="E413" i="10" s="1"/>
  <c r="B413" i="10"/>
  <c r="K412" i="10" l="1"/>
  <c r="C413" i="10"/>
  <c r="G413" i="10" s="1"/>
  <c r="H413" i="10"/>
  <c r="I413" i="10" s="1"/>
  <c r="J413" i="10" l="1"/>
  <c r="F414" i="10"/>
  <c r="D414" i="10"/>
  <c r="E414" i="10" s="1"/>
  <c r="B414" i="10"/>
  <c r="K413" i="10" l="1"/>
  <c r="C414" i="10"/>
  <c r="G414" i="10" s="1"/>
  <c r="H414" i="10"/>
  <c r="I414" i="10" s="1"/>
  <c r="J414" i="10" l="1"/>
  <c r="F415" i="10"/>
  <c r="D415" i="10"/>
  <c r="E415" i="10" s="1"/>
  <c r="B415" i="10"/>
  <c r="K414" i="10" l="1"/>
  <c r="C415" i="10"/>
  <c r="G415" i="10" s="1"/>
  <c r="H415" i="10"/>
  <c r="I415" i="10" s="1"/>
  <c r="J415" i="10" l="1"/>
  <c r="F416" i="10"/>
  <c r="D416" i="10"/>
  <c r="E416" i="10" s="1"/>
  <c r="B416" i="10"/>
  <c r="H416" i="10" s="1"/>
  <c r="I416" i="10" s="1"/>
  <c r="K415" i="10" l="1"/>
  <c r="J416" i="10"/>
  <c r="F417" i="10"/>
  <c r="D417" i="10"/>
  <c r="E417" i="10" s="1"/>
  <c r="B417" i="10"/>
  <c r="C416" i="10"/>
  <c r="G416" i="10" s="1"/>
  <c r="K416" i="10" l="1"/>
  <c r="C417" i="10"/>
  <c r="G417" i="10" s="1"/>
  <c r="H417" i="10"/>
  <c r="I417" i="10" s="1"/>
  <c r="J417" i="10" l="1"/>
  <c r="K417" i="10" s="1"/>
  <c r="F418" i="10"/>
  <c r="D418" i="10"/>
  <c r="E418" i="10" s="1"/>
  <c r="B418" i="10"/>
  <c r="H418" i="10" s="1"/>
  <c r="I418" i="10" s="1"/>
  <c r="J418" i="10" l="1"/>
  <c r="F419" i="10"/>
  <c r="D419" i="10"/>
  <c r="E419" i="10" s="1"/>
  <c r="B419" i="10"/>
  <c r="C418" i="10"/>
  <c r="G418" i="10" s="1"/>
  <c r="K418" i="10" l="1"/>
  <c r="C419" i="10"/>
  <c r="G419" i="10" s="1"/>
  <c r="H419" i="10"/>
  <c r="I419" i="10" s="1"/>
  <c r="J419" i="10" l="1"/>
  <c r="F420" i="10"/>
  <c r="D420" i="10"/>
  <c r="E420" i="10" s="1"/>
  <c r="B420" i="10"/>
  <c r="K419" i="10" l="1"/>
  <c r="C420" i="10"/>
  <c r="G420" i="10" s="1"/>
  <c r="H420" i="10"/>
  <c r="I420" i="10" s="1"/>
  <c r="J420" i="10" l="1"/>
  <c r="F421" i="10"/>
  <c r="D421" i="10"/>
  <c r="E421" i="10" s="1"/>
  <c r="B421" i="10"/>
  <c r="H421" i="10" s="1"/>
  <c r="I421" i="10" s="1"/>
  <c r="K420" i="10" l="1"/>
  <c r="J421" i="10"/>
  <c r="F422" i="10"/>
  <c r="D422" i="10"/>
  <c r="E422" i="10" s="1"/>
  <c r="B422" i="10"/>
  <c r="C421" i="10"/>
  <c r="G421" i="10" s="1"/>
  <c r="K421" i="10" l="1"/>
  <c r="C422" i="10"/>
  <c r="G422" i="10" s="1"/>
  <c r="H422" i="10"/>
  <c r="I422" i="10" s="1"/>
  <c r="J422" i="10" l="1"/>
  <c r="K422" i="10" s="1"/>
  <c r="F423" i="10"/>
  <c r="D423" i="10"/>
  <c r="E423" i="10" s="1"/>
  <c r="B423" i="10"/>
  <c r="H423" i="10" s="1"/>
  <c r="I423" i="10" s="1"/>
  <c r="J423" i="10" l="1"/>
  <c r="F424" i="10"/>
  <c r="D424" i="10"/>
  <c r="E424" i="10" s="1"/>
  <c r="B424" i="10"/>
  <c r="C423" i="10"/>
  <c r="G423" i="10" s="1"/>
  <c r="K423" i="10" l="1"/>
  <c r="C424" i="10"/>
  <c r="G424" i="10" s="1"/>
  <c r="H424" i="10"/>
  <c r="I424" i="10" s="1"/>
  <c r="J424" i="10" l="1"/>
  <c r="F425" i="10"/>
  <c r="D425" i="10"/>
  <c r="E425" i="10" s="1"/>
  <c r="B425" i="10"/>
  <c r="K424" i="10" l="1"/>
  <c r="C425" i="10"/>
  <c r="G425" i="10" s="1"/>
  <c r="H425" i="10"/>
  <c r="I425" i="10" s="1"/>
  <c r="J425" i="10" l="1"/>
  <c r="F426" i="10"/>
  <c r="D426" i="10"/>
  <c r="E426" i="10" s="1"/>
  <c r="B426" i="10"/>
  <c r="H426" i="10" s="1"/>
  <c r="I426" i="10" s="1"/>
  <c r="K425" i="10" l="1"/>
  <c r="J426" i="10"/>
  <c r="F427" i="10"/>
  <c r="D427" i="10"/>
  <c r="E427" i="10" s="1"/>
  <c r="B427" i="10"/>
  <c r="C426" i="10"/>
  <c r="G426" i="10" s="1"/>
  <c r="K426" i="10" l="1"/>
  <c r="C427" i="10"/>
  <c r="G427" i="10" s="1"/>
  <c r="H427" i="10"/>
  <c r="I427" i="10" s="1"/>
  <c r="J427" i="10" l="1"/>
  <c r="K427" i="10" s="1"/>
  <c r="F428" i="10"/>
  <c r="D428" i="10"/>
  <c r="E428" i="10" s="1"/>
  <c r="B428" i="10"/>
  <c r="H428" i="10" s="1"/>
  <c r="I428" i="10" s="1"/>
  <c r="J428" i="10" l="1"/>
  <c r="F429" i="10"/>
  <c r="D429" i="10"/>
  <c r="E429" i="10" s="1"/>
  <c r="B429" i="10"/>
  <c r="C428" i="10"/>
  <c r="G428" i="10" s="1"/>
  <c r="K428" i="10" l="1"/>
  <c r="C429" i="10"/>
  <c r="G429" i="10" s="1"/>
  <c r="H429" i="10"/>
  <c r="I429" i="10" s="1"/>
  <c r="J429" i="10" l="1"/>
  <c r="F430" i="10"/>
  <c r="D430" i="10"/>
  <c r="E430" i="10" s="1"/>
  <c r="B430" i="10"/>
  <c r="K429" i="10" l="1"/>
  <c r="C430" i="10"/>
  <c r="G430" i="10" s="1"/>
  <c r="H430" i="10"/>
  <c r="I430" i="10" s="1"/>
  <c r="J430" i="10" l="1"/>
  <c r="K430" i="10" s="1"/>
  <c r="F431" i="10"/>
  <c r="D431" i="10"/>
  <c r="E431" i="10" s="1"/>
  <c r="B431" i="10"/>
  <c r="H431" i="10" s="1"/>
  <c r="I431" i="10" s="1"/>
  <c r="J431" i="10" l="1"/>
  <c r="F432" i="10"/>
  <c r="D432" i="10"/>
  <c r="E432" i="10" s="1"/>
  <c r="B432" i="10"/>
  <c r="H432" i="10" s="1"/>
  <c r="I432" i="10" s="1"/>
  <c r="C431" i="10"/>
  <c r="G431" i="10" s="1"/>
  <c r="K431" i="10" l="1"/>
  <c r="J432" i="10"/>
  <c r="F433" i="10"/>
  <c r="D433" i="10"/>
  <c r="E433" i="10" s="1"/>
  <c r="B433" i="10"/>
  <c r="C432" i="10"/>
  <c r="G432" i="10" s="1"/>
  <c r="K432" i="10" l="1"/>
  <c r="C433" i="10"/>
  <c r="G433" i="10" s="1"/>
  <c r="G8" i="10"/>
  <c r="H433" i="10"/>
  <c r="I433" i="10" s="1"/>
  <c r="J433" i="10" l="1"/>
  <c r="K433" i="10" s="1"/>
  <c r="F434" i="10"/>
  <c r="D434" i="10"/>
  <c r="E434" i="10" s="1"/>
  <c r="B434" i="10"/>
  <c r="H434" i="10" s="1"/>
  <c r="I434" i="10" s="1"/>
  <c r="J434" i="10" l="1"/>
  <c r="K434" i="10" s="1"/>
  <c r="F435" i="10"/>
  <c r="D435" i="10"/>
  <c r="E435" i="10" s="1"/>
  <c r="B435" i="10"/>
  <c r="H435" i="10" s="1"/>
  <c r="I435" i="10" s="1"/>
  <c r="C434" i="10"/>
  <c r="G434" i="10" s="1"/>
  <c r="J435" i="10" l="1"/>
  <c r="F436" i="10"/>
  <c r="D436" i="10"/>
  <c r="E436" i="10" s="1"/>
  <c r="B436" i="10"/>
  <c r="C435" i="10"/>
  <c r="G435" i="10" s="1"/>
  <c r="K435" i="10" l="1"/>
  <c r="C436" i="10"/>
  <c r="G436" i="10" s="1"/>
  <c r="H436" i="10"/>
  <c r="I436" i="10" s="1"/>
  <c r="J436" i="10" l="1"/>
  <c r="F437" i="10"/>
  <c r="D437" i="10"/>
  <c r="E437" i="10" s="1"/>
  <c r="B437" i="10"/>
  <c r="K436" i="10" l="1"/>
  <c r="C437" i="10"/>
  <c r="G437" i="10" s="1"/>
  <c r="H437" i="10"/>
  <c r="I437" i="10" s="1"/>
  <c r="J437" i="10" l="1"/>
  <c r="F438" i="10"/>
  <c r="D438" i="10"/>
  <c r="E438" i="10" s="1"/>
  <c r="B438" i="10"/>
  <c r="K437" i="10" l="1"/>
  <c r="C438" i="10"/>
  <c r="G438" i="10" s="1"/>
  <c r="H438" i="10"/>
  <c r="I438" i="10" s="1"/>
  <c r="J438" i="10" l="1"/>
  <c r="F439" i="10"/>
  <c r="D439" i="10"/>
  <c r="E439" i="10" s="1"/>
  <c r="B439" i="10"/>
  <c r="K438" i="10" l="1"/>
  <c r="C439" i="10"/>
  <c r="G439" i="10" s="1"/>
  <c r="H439" i="10"/>
  <c r="I439" i="10" s="1"/>
  <c r="J439" i="10" l="1"/>
  <c r="F440" i="10"/>
  <c r="D440" i="10"/>
  <c r="E440" i="10" s="1"/>
  <c r="B440" i="10"/>
  <c r="K439" i="10" l="1"/>
  <c r="C440" i="10"/>
  <c r="G440" i="10" s="1"/>
  <c r="H440" i="10"/>
  <c r="I440" i="10" s="1"/>
  <c r="J440" i="10" l="1"/>
  <c r="K440" i="10" s="1"/>
  <c r="F441" i="10"/>
  <c r="D441" i="10"/>
  <c r="E441" i="10" s="1"/>
  <c r="B441" i="10"/>
  <c r="H441" i="10" s="1"/>
  <c r="I441" i="10" s="1"/>
  <c r="J441" i="10" l="1"/>
  <c r="F442" i="10"/>
  <c r="D442" i="10"/>
  <c r="E442" i="10" s="1"/>
  <c r="B442" i="10"/>
  <c r="C441" i="10"/>
  <c r="G441" i="10" s="1"/>
  <c r="K441" i="10" l="1"/>
  <c r="C442" i="10"/>
  <c r="G442" i="10" s="1"/>
  <c r="H442" i="10"/>
  <c r="I442" i="10" s="1"/>
  <c r="J442" i="10" l="1"/>
  <c r="F443" i="10"/>
  <c r="D443" i="10"/>
  <c r="E443" i="10" s="1"/>
  <c r="B443" i="10"/>
  <c r="K442" i="10" l="1"/>
  <c r="C443" i="10"/>
  <c r="G443" i="10" s="1"/>
  <c r="H443" i="10"/>
  <c r="I443" i="10" s="1"/>
  <c r="J443" i="10" l="1"/>
  <c r="F444" i="10"/>
  <c r="D444" i="10"/>
  <c r="E444" i="10" s="1"/>
  <c r="B444" i="10"/>
  <c r="K443" i="10" l="1"/>
  <c r="C444" i="10"/>
  <c r="G444" i="10" s="1"/>
  <c r="H444" i="10"/>
  <c r="I444" i="10" s="1"/>
  <c r="J444" i="10" l="1"/>
  <c r="F445" i="10"/>
  <c r="D445" i="10"/>
  <c r="E445" i="10" s="1"/>
  <c r="B445" i="10"/>
  <c r="K444" i="10" l="1"/>
  <c r="C445" i="10"/>
  <c r="G445" i="10" s="1"/>
  <c r="H445" i="10"/>
  <c r="I445" i="10" s="1"/>
  <c r="J445" i="10" l="1"/>
  <c r="F446" i="10"/>
  <c r="D446" i="10"/>
  <c r="E446" i="10" s="1"/>
  <c r="B446" i="10"/>
  <c r="K445" i="10" l="1"/>
  <c r="C446" i="10"/>
  <c r="G446" i="10" s="1"/>
  <c r="H446" i="10"/>
  <c r="I446" i="10" s="1"/>
  <c r="J446" i="10" l="1"/>
  <c r="F447" i="10"/>
  <c r="D447" i="10"/>
  <c r="E447" i="10" s="1"/>
  <c r="B447" i="10"/>
  <c r="K446" i="10" l="1"/>
  <c r="C447" i="10"/>
  <c r="G447" i="10" s="1"/>
  <c r="H447" i="10"/>
  <c r="I447" i="10" s="1"/>
  <c r="J447" i="10" l="1"/>
  <c r="F448" i="10"/>
  <c r="D448" i="10"/>
  <c r="E448" i="10" s="1"/>
  <c r="B448" i="10"/>
  <c r="K447" i="10" l="1"/>
  <c r="C448" i="10"/>
  <c r="G448" i="10" s="1"/>
  <c r="H448" i="10"/>
  <c r="I448" i="10" s="1"/>
  <c r="J448" i="10" l="1"/>
  <c r="K448" i="10" s="1"/>
  <c r="F449" i="10"/>
  <c r="D449" i="10"/>
  <c r="E449" i="10" s="1"/>
  <c r="B449" i="10"/>
  <c r="H449" i="10" s="1"/>
  <c r="I449" i="10" s="1"/>
  <c r="J449" i="10" l="1"/>
  <c r="F450" i="10"/>
  <c r="D450" i="10"/>
  <c r="E450" i="10" s="1"/>
  <c r="B450" i="10"/>
  <c r="C449" i="10"/>
  <c r="G449" i="10" s="1"/>
  <c r="K449" i="10" l="1"/>
  <c r="C450" i="10"/>
  <c r="G450" i="10" s="1"/>
  <c r="H450" i="10"/>
  <c r="I450" i="10" s="1"/>
  <c r="J450" i="10" l="1"/>
  <c r="F451" i="10"/>
  <c r="D451" i="10"/>
  <c r="E451" i="10" s="1"/>
  <c r="B451" i="10"/>
  <c r="K450" i="10" l="1"/>
  <c r="C451" i="10"/>
  <c r="G451" i="10" s="1"/>
  <c r="H451" i="10"/>
  <c r="I451" i="10" s="1"/>
  <c r="J451" i="10" l="1"/>
  <c r="F452" i="10"/>
  <c r="D452" i="10"/>
  <c r="E452" i="10" s="1"/>
  <c r="B452" i="10"/>
  <c r="H452" i="10" s="1"/>
  <c r="I452" i="10" s="1"/>
  <c r="K451" i="10" l="1"/>
  <c r="J452" i="10"/>
  <c r="K452" i="10" s="1"/>
  <c r="F453" i="10"/>
  <c r="D453" i="10"/>
  <c r="E453" i="10" s="1"/>
  <c r="B453" i="10"/>
  <c r="C452" i="10"/>
  <c r="G452" i="10" s="1"/>
  <c r="C453" i="10" l="1"/>
  <c r="G453" i="10" s="1"/>
  <c r="H453" i="10"/>
  <c r="I453" i="10" s="1"/>
  <c r="J453" i="10" l="1"/>
  <c r="F454" i="10"/>
  <c r="D454" i="10"/>
  <c r="E454" i="10" s="1"/>
  <c r="B454" i="10"/>
  <c r="H454" i="10" s="1"/>
  <c r="I454" i="10" s="1"/>
  <c r="K453" i="10" l="1"/>
  <c r="J454" i="10"/>
  <c r="F455" i="10"/>
  <c r="D455" i="10"/>
  <c r="E455" i="10" s="1"/>
  <c r="B455" i="10"/>
  <c r="H455" i="10" s="1"/>
  <c r="I455" i="10" s="1"/>
  <c r="C454" i="10"/>
  <c r="G454" i="10" s="1"/>
  <c r="K454" i="10" l="1"/>
  <c r="J455" i="10"/>
  <c r="F456" i="10"/>
  <c r="D456" i="10"/>
  <c r="E456" i="10" s="1"/>
  <c r="B456" i="10"/>
  <c r="C455" i="10"/>
  <c r="G455" i="10" s="1"/>
  <c r="K455" i="10" l="1"/>
  <c r="C456" i="10"/>
  <c r="G456" i="10" s="1"/>
  <c r="H456" i="10"/>
  <c r="I456" i="10" s="1"/>
  <c r="J456" i="10" l="1"/>
  <c r="F457" i="10"/>
  <c r="D457" i="10"/>
  <c r="E457" i="10" s="1"/>
  <c r="B457" i="10"/>
  <c r="H457" i="10" s="1"/>
  <c r="I457" i="10" s="1"/>
  <c r="K456" i="10" l="1"/>
  <c r="J457" i="10"/>
  <c r="F458" i="10"/>
  <c r="D458" i="10"/>
  <c r="E458" i="10" s="1"/>
  <c r="B458" i="10"/>
  <c r="H458" i="10" s="1"/>
  <c r="I458" i="10" s="1"/>
  <c r="C457" i="10"/>
  <c r="G457" i="10" s="1"/>
  <c r="J458" i="10" l="1"/>
  <c r="F459" i="10"/>
  <c r="D459" i="10"/>
  <c r="E459" i="10" s="1"/>
  <c r="B459" i="10"/>
  <c r="K457" i="10"/>
  <c r="C458" i="10"/>
  <c r="G458" i="10" s="1"/>
  <c r="K458" i="10" l="1"/>
  <c r="C459" i="10"/>
  <c r="G459" i="10" s="1"/>
  <c r="H459" i="10"/>
  <c r="I459" i="10" s="1"/>
  <c r="J459" i="10" l="1"/>
  <c r="F460" i="10"/>
  <c r="D460" i="10"/>
  <c r="E460" i="10" s="1"/>
  <c r="B460" i="10"/>
  <c r="K459" i="10" l="1"/>
  <c r="C460" i="10"/>
  <c r="G460" i="10" s="1"/>
  <c r="H460" i="10"/>
  <c r="I460" i="10" s="1"/>
  <c r="J460" i="10" l="1"/>
  <c r="F461" i="10"/>
  <c r="D461" i="10"/>
  <c r="E461" i="10" s="1"/>
  <c r="B461" i="10"/>
  <c r="H461" i="10" s="1"/>
  <c r="I461" i="10" s="1"/>
  <c r="K460" i="10" l="1"/>
  <c r="J461" i="10"/>
  <c r="F462" i="10"/>
  <c r="D462" i="10"/>
  <c r="E462" i="10" s="1"/>
  <c r="B462" i="10"/>
  <c r="C461" i="10"/>
  <c r="G461" i="10" s="1"/>
  <c r="K461" i="10" l="1"/>
  <c r="C462" i="10"/>
  <c r="G462" i="10" s="1"/>
  <c r="H462" i="10"/>
  <c r="I462" i="10" s="1"/>
  <c r="J462" i="10" l="1"/>
  <c r="F463" i="10"/>
  <c r="D463" i="10"/>
  <c r="E463" i="10" s="1"/>
  <c r="B463" i="10"/>
  <c r="H463" i="10" s="1"/>
  <c r="I463" i="10" s="1"/>
  <c r="K462" i="10" l="1"/>
  <c r="J463" i="10"/>
  <c r="F464" i="10"/>
  <c r="D464" i="10"/>
  <c r="E464" i="10" s="1"/>
  <c r="B464" i="10"/>
  <c r="H464" i="10" s="1"/>
  <c r="I464" i="10" s="1"/>
  <c r="C463" i="10"/>
  <c r="G463" i="10" s="1"/>
  <c r="K463" i="10" l="1"/>
  <c r="J464" i="10"/>
  <c r="F465" i="10"/>
  <c r="D465" i="10"/>
  <c r="E465" i="10" s="1"/>
  <c r="B465" i="10"/>
  <c r="H465" i="10" s="1"/>
  <c r="I465" i="10" s="1"/>
  <c r="C464" i="10"/>
  <c r="G464" i="10" s="1"/>
  <c r="J465" i="10" l="1"/>
  <c r="F466" i="10"/>
  <c r="D466" i="10"/>
  <c r="E466" i="10" s="1"/>
  <c r="B466" i="10"/>
  <c r="K464" i="10"/>
  <c r="C465" i="10"/>
  <c r="G465" i="10" s="1"/>
  <c r="K465" i="10" l="1"/>
  <c r="C466" i="10"/>
  <c r="G466" i="10" s="1"/>
  <c r="H466" i="10"/>
  <c r="I466" i="10" s="1"/>
  <c r="J466" i="10" l="1"/>
  <c r="K466" i="10" s="1"/>
  <c r="F467" i="10"/>
  <c r="D467" i="10"/>
  <c r="E467" i="10" s="1"/>
  <c r="B467" i="10"/>
  <c r="H467" i="10" s="1"/>
  <c r="I467" i="10" s="1"/>
  <c r="J467" i="10" l="1"/>
  <c r="F468" i="10"/>
  <c r="D468" i="10"/>
  <c r="E468" i="10" s="1"/>
  <c r="B468" i="10"/>
  <c r="C467" i="10"/>
  <c r="G467" i="10" s="1"/>
  <c r="K467" i="10" l="1"/>
  <c r="C468" i="10"/>
  <c r="G468" i="10" s="1"/>
  <c r="H468" i="10"/>
  <c r="I468" i="10" s="1"/>
  <c r="J468" i="10" l="1"/>
  <c r="K468" i="10" s="1"/>
  <c r="F469" i="10"/>
  <c r="D469" i="10"/>
  <c r="E469" i="10" s="1"/>
  <c r="B469" i="10"/>
  <c r="H469" i="10" s="1"/>
  <c r="I469" i="10" s="1"/>
  <c r="J469" i="10" l="1"/>
  <c r="F470" i="10"/>
  <c r="D470" i="10"/>
  <c r="E470" i="10" s="1"/>
  <c r="B470" i="10"/>
  <c r="H470" i="10" s="1"/>
  <c r="I470" i="10" s="1"/>
  <c r="C469" i="10"/>
  <c r="G469" i="10" s="1"/>
  <c r="K469" i="10" l="1"/>
  <c r="J470" i="10"/>
  <c r="F471" i="10"/>
  <c r="D471" i="10"/>
  <c r="E471" i="10" s="1"/>
  <c r="B471" i="10"/>
  <c r="H471" i="10" s="1"/>
  <c r="I471" i="10" s="1"/>
  <c r="C470" i="10"/>
  <c r="G470" i="10" s="1"/>
  <c r="K470" i="10" l="1"/>
  <c r="J471" i="10"/>
  <c r="F472" i="10"/>
  <c r="D472" i="10"/>
  <c r="E472" i="10" s="1"/>
  <c r="B472" i="10"/>
  <c r="H472" i="10" s="1"/>
  <c r="I472" i="10" s="1"/>
  <c r="C471" i="10"/>
  <c r="G471" i="10" s="1"/>
  <c r="K471" i="10" l="1"/>
  <c r="J472" i="10"/>
  <c r="F473" i="10"/>
  <c r="D473" i="10"/>
  <c r="E473" i="10" s="1"/>
  <c r="B473" i="10"/>
  <c r="C472" i="10"/>
  <c r="G472" i="10" s="1"/>
  <c r="K472" i="10" l="1"/>
  <c r="C473" i="10"/>
  <c r="G473" i="10" s="1"/>
  <c r="H473" i="10"/>
  <c r="I473" i="10" s="1"/>
  <c r="J473" i="10" l="1"/>
  <c r="F474" i="10"/>
  <c r="D474" i="10"/>
  <c r="E474" i="10" s="1"/>
  <c r="B474" i="10"/>
  <c r="H474" i="10" s="1"/>
  <c r="I474" i="10" s="1"/>
  <c r="K473" i="10" l="1"/>
  <c r="J474" i="10"/>
  <c r="K474" i="10" s="1"/>
  <c r="F475" i="10"/>
  <c r="D475" i="10"/>
  <c r="E475" i="10" s="1"/>
  <c r="B475" i="10"/>
  <c r="C474" i="10"/>
  <c r="G474" i="10" s="1"/>
  <c r="C475" i="10" l="1"/>
  <c r="G475" i="10" s="1"/>
  <c r="H475" i="10"/>
  <c r="I475" i="10" s="1"/>
  <c r="J475" i="10" l="1"/>
  <c r="F476" i="10"/>
  <c r="D476" i="10"/>
  <c r="E476" i="10" s="1"/>
  <c r="B476" i="10"/>
  <c r="H476" i="10" s="1"/>
  <c r="I476" i="10" s="1"/>
  <c r="J476" i="10" l="1"/>
  <c r="F477" i="10"/>
  <c r="D477" i="10"/>
  <c r="E477" i="10" s="1"/>
  <c r="B477" i="10"/>
  <c r="K475" i="10"/>
  <c r="C476" i="10"/>
  <c r="G476" i="10" s="1"/>
  <c r="K476" i="10" l="1"/>
  <c r="C477" i="10"/>
  <c r="G477" i="10" s="1"/>
  <c r="H477" i="10"/>
  <c r="I477" i="10" s="1"/>
  <c r="J477" i="10" l="1"/>
  <c r="K477" i="10" s="1"/>
  <c r="F478" i="10"/>
  <c r="D478" i="10"/>
  <c r="E478" i="10" s="1"/>
  <c r="B478" i="10"/>
  <c r="H478" i="10" s="1"/>
  <c r="I478" i="10" s="1"/>
  <c r="J478" i="10" l="1"/>
  <c r="K478" i="10" s="1"/>
  <c r="F479" i="10"/>
  <c r="D479" i="10"/>
  <c r="E479" i="10" s="1"/>
  <c r="B479" i="10"/>
  <c r="H479" i="10" s="1"/>
  <c r="I479" i="10" s="1"/>
  <c r="C478" i="10"/>
  <c r="G478" i="10" s="1"/>
  <c r="J479" i="10" l="1"/>
  <c r="K479" i="10" s="1"/>
  <c r="F480" i="10"/>
  <c r="D480" i="10"/>
  <c r="E480" i="10" s="1"/>
  <c r="B480" i="10"/>
  <c r="H480" i="10" s="1"/>
  <c r="I480" i="10" s="1"/>
  <c r="C479" i="10"/>
  <c r="G479" i="10" s="1"/>
  <c r="J480" i="10" l="1"/>
  <c r="K480" i="10" s="1"/>
  <c r="F481" i="10"/>
  <c r="D481" i="10"/>
  <c r="E481" i="10" s="1"/>
  <c r="B481" i="10"/>
  <c r="H481" i="10" s="1"/>
  <c r="I481" i="10" s="1"/>
  <c r="C480" i="10"/>
  <c r="G480" i="10" s="1"/>
  <c r="J481" i="10" l="1"/>
  <c r="F482" i="10"/>
  <c r="D482" i="10"/>
  <c r="E482" i="10" s="1"/>
  <c r="B482" i="10"/>
  <c r="H482" i="10" s="1"/>
  <c r="I482" i="10" s="1"/>
  <c r="C481" i="10"/>
  <c r="G481" i="10" s="1"/>
  <c r="K481" i="10" l="1"/>
  <c r="J482" i="10"/>
  <c r="K482" i="10" s="1"/>
  <c r="F483" i="10"/>
  <c r="D483" i="10"/>
  <c r="E483" i="10" s="1"/>
  <c r="B483" i="10"/>
  <c r="H483" i="10" s="1"/>
  <c r="I483" i="10" s="1"/>
  <c r="C482" i="10"/>
  <c r="G482" i="10" s="1"/>
  <c r="J483" i="10" l="1"/>
  <c r="F484" i="10"/>
  <c r="D484" i="10"/>
  <c r="E484" i="10" s="1"/>
  <c r="B484" i="10"/>
  <c r="C483" i="10"/>
  <c r="G483" i="10" s="1"/>
  <c r="K483" i="10" l="1"/>
  <c r="C484" i="10"/>
  <c r="G484" i="10" s="1"/>
  <c r="H484" i="10"/>
  <c r="I484" i="10" s="1"/>
  <c r="J484" i="10" l="1"/>
  <c r="F485" i="10"/>
  <c r="D485" i="10"/>
  <c r="E485" i="10" s="1"/>
  <c r="B485" i="10"/>
  <c r="H485" i="10" s="1"/>
  <c r="I485" i="10" s="1"/>
  <c r="K484" i="10" l="1"/>
  <c r="J485" i="10"/>
  <c r="F486" i="10"/>
  <c r="D486" i="10"/>
  <c r="E486" i="10" s="1"/>
  <c r="B486" i="10"/>
  <c r="H486" i="10" s="1"/>
  <c r="I486" i="10" s="1"/>
  <c r="C485" i="10"/>
  <c r="G485" i="10" s="1"/>
  <c r="K485" i="10" l="1"/>
  <c r="J486" i="10"/>
  <c r="F487" i="10"/>
  <c r="D487" i="10"/>
  <c r="E487" i="10" s="1"/>
  <c r="B487" i="10"/>
  <c r="H487" i="10" s="1"/>
  <c r="I487" i="10" s="1"/>
  <c r="C486" i="10"/>
  <c r="G486" i="10" s="1"/>
  <c r="K486" i="10" l="1"/>
  <c r="J487" i="10"/>
  <c r="F488" i="10"/>
  <c r="D488" i="10"/>
  <c r="E488" i="10" s="1"/>
  <c r="B488" i="10"/>
  <c r="C487" i="10"/>
  <c r="G487" i="10" s="1"/>
  <c r="K487" i="10" l="1"/>
  <c r="C488" i="10"/>
  <c r="G488" i="10" s="1"/>
  <c r="H488" i="10"/>
  <c r="I488" i="10" s="1"/>
  <c r="J488" i="10" l="1"/>
  <c r="F489" i="10"/>
  <c r="D489" i="10"/>
  <c r="E489" i="10" s="1"/>
  <c r="B489" i="10"/>
  <c r="H489" i="10" s="1"/>
  <c r="I489" i="10" s="1"/>
  <c r="K488" i="10" l="1"/>
  <c r="J489" i="10"/>
  <c r="F490" i="10"/>
  <c r="D490" i="10"/>
  <c r="E490" i="10" s="1"/>
  <c r="B490" i="10"/>
  <c r="H490" i="10" s="1"/>
  <c r="I490" i="10" s="1"/>
  <c r="C489" i="10"/>
  <c r="G489" i="10" s="1"/>
  <c r="K489" i="10" l="1"/>
  <c r="J490" i="10"/>
  <c r="F491" i="10"/>
  <c r="D491" i="10"/>
  <c r="E491" i="10" s="1"/>
  <c r="B491" i="10"/>
  <c r="C490" i="10"/>
  <c r="G490" i="10" s="1"/>
  <c r="K490" i="10" l="1"/>
  <c r="C491" i="10"/>
  <c r="G491" i="10" s="1"/>
  <c r="H491" i="10"/>
  <c r="I491" i="10" s="1"/>
  <c r="J491" i="10" l="1"/>
  <c r="K491" i="10" s="1"/>
  <c r="F492" i="10"/>
  <c r="D492" i="10"/>
  <c r="B492" i="10"/>
  <c r="H492" i="10" s="1"/>
  <c r="I492" i="10" s="1"/>
  <c r="E492" i="10" l="1"/>
  <c r="J492" i="10"/>
  <c r="F493" i="10"/>
  <c r="D493" i="10"/>
  <c r="E493" i="10" s="1"/>
  <c r="B493" i="10"/>
  <c r="H493" i="10" s="1"/>
  <c r="I493" i="10" s="1"/>
  <c r="C492" i="10"/>
  <c r="G492" i="10" l="1"/>
  <c r="J493" i="10"/>
  <c r="K493" i="10" s="1"/>
  <c r="F494" i="10"/>
  <c r="D494" i="10"/>
  <c r="E494" i="10" s="1"/>
  <c r="B494" i="10"/>
  <c r="C493" i="10"/>
  <c r="G493" i="10" s="1"/>
  <c r="K492" i="10"/>
  <c r="C494" i="10" l="1"/>
  <c r="G494" i="10" s="1"/>
  <c r="H494" i="10"/>
  <c r="I494" i="10" s="1"/>
  <c r="J494" i="10" l="1"/>
  <c r="F495" i="10"/>
  <c r="D495" i="10"/>
  <c r="E495" i="10" s="1"/>
  <c r="B495" i="10"/>
  <c r="K494" i="10" l="1"/>
  <c r="C495" i="10"/>
  <c r="G495" i="10" s="1"/>
  <c r="H495" i="10"/>
  <c r="I495" i="10" s="1"/>
  <c r="J495" i="10" l="1"/>
  <c r="F496" i="10"/>
  <c r="D496" i="10"/>
  <c r="E496" i="10" s="1"/>
  <c r="B496" i="10"/>
  <c r="H496" i="10" s="1"/>
  <c r="I496" i="10" s="1"/>
  <c r="J496" i="10" l="1"/>
  <c r="F497" i="10"/>
  <c r="D497" i="10"/>
  <c r="E497" i="10" s="1"/>
  <c r="B497" i="10"/>
  <c r="K495" i="10"/>
  <c r="C496" i="10"/>
  <c r="G496" i="10" s="1"/>
  <c r="K496" i="10" l="1"/>
  <c r="C497" i="10"/>
  <c r="G497" i="10" s="1"/>
  <c r="H497" i="10"/>
  <c r="I497" i="10" s="1"/>
  <c r="B498" i="10" l="1"/>
  <c r="H498" i="10" s="1"/>
  <c r="I498" i="10" s="1"/>
  <c r="J497" i="10"/>
  <c r="F498" i="10"/>
  <c r="D498" i="10"/>
  <c r="E498" i="10" s="1"/>
  <c r="K497" i="10" l="1"/>
  <c r="D499" i="10"/>
  <c r="E499" i="10" s="1"/>
  <c r="J498" i="10"/>
  <c r="F499" i="10"/>
  <c r="B499" i="10"/>
  <c r="H499" i="10" s="1"/>
  <c r="I499" i="10" s="1"/>
  <c r="C498" i="10"/>
  <c r="G498" i="10" s="1"/>
  <c r="K498" i="10" l="1"/>
  <c r="C499" i="10"/>
  <c r="G499" i="10" s="1"/>
  <c r="F500" i="10"/>
  <c r="D500" i="10"/>
  <c r="E500" i="10" s="1"/>
  <c r="B500" i="10"/>
  <c r="H500" i="10" s="1"/>
  <c r="I500" i="10" s="1"/>
  <c r="J499" i="10"/>
  <c r="F501" i="10" l="1"/>
  <c r="B501" i="10"/>
  <c r="J500" i="10"/>
  <c r="D501" i="10"/>
  <c r="E501" i="10" s="1"/>
  <c r="C500" i="10"/>
  <c r="G500" i="10" s="1"/>
  <c r="K499" i="10"/>
  <c r="K500" i="10" l="1"/>
  <c r="C501" i="10"/>
  <c r="G501" i="10" s="1"/>
  <c r="H501" i="10"/>
  <c r="I501" i="10" s="1"/>
  <c r="B502" i="10" l="1"/>
  <c r="H502" i="10" s="1"/>
  <c r="I502" i="10" s="1"/>
  <c r="J501" i="10"/>
  <c r="D502" i="10"/>
  <c r="E502" i="10" s="1"/>
  <c r="F502" i="10"/>
  <c r="D503" i="10" l="1"/>
  <c r="E503" i="10" s="1"/>
  <c r="F503" i="10"/>
  <c r="B503" i="10"/>
  <c r="J502" i="10"/>
  <c r="C502" i="10"/>
  <c r="G502" i="10" s="1"/>
  <c r="K501" i="10"/>
  <c r="K502" i="10" l="1"/>
  <c r="C503" i="10"/>
  <c r="G503" i="10" s="1"/>
  <c r="H503" i="10"/>
  <c r="I503" i="10" s="1"/>
  <c r="F504" i="10" l="1"/>
  <c r="D504" i="10"/>
  <c r="E504" i="10" s="1"/>
  <c r="B504" i="10"/>
  <c r="J503" i="10"/>
  <c r="C504" i="10" l="1"/>
  <c r="G504" i="10" s="1"/>
  <c r="K503" i="10"/>
  <c r="H504" i="10"/>
  <c r="I504" i="10" s="1"/>
  <c r="F505" i="10" l="1"/>
  <c r="J504" i="10"/>
  <c r="K504" i="10" s="1"/>
  <c r="D505" i="10"/>
  <c r="E505" i="10" s="1"/>
  <c r="B505" i="10"/>
  <c r="C505" i="10" l="1"/>
  <c r="G505" i="10" s="1"/>
  <c r="H505" i="10"/>
  <c r="I505" i="10" s="1"/>
  <c r="B506" i="10" l="1"/>
  <c r="H506" i="10" s="1"/>
  <c r="I506" i="10" s="1"/>
  <c r="J505" i="10"/>
  <c r="F506" i="10"/>
  <c r="D506" i="10"/>
  <c r="E506" i="10" s="1"/>
  <c r="K505" i="10" l="1"/>
  <c r="D507" i="10"/>
  <c r="E507" i="10" s="1"/>
  <c r="J506" i="10"/>
  <c r="F507" i="10"/>
  <c r="B507" i="10"/>
  <c r="C506" i="10"/>
  <c r="G506" i="10" s="1"/>
  <c r="K506" i="10" l="1"/>
  <c r="C507" i="10"/>
  <c r="G507" i="10" s="1"/>
  <c r="H507" i="10"/>
  <c r="I507" i="10" s="1"/>
  <c r="F508" i="10" l="1"/>
  <c r="D508" i="10"/>
  <c r="E508" i="10" s="1"/>
  <c r="B508" i="10"/>
  <c r="H508" i="10" s="1"/>
  <c r="I508" i="10" s="1"/>
  <c r="J507" i="10"/>
  <c r="C508" i="10" l="1"/>
  <c r="G508" i="10" s="1"/>
  <c r="F509" i="10"/>
  <c r="J508" i="10"/>
  <c r="D509" i="10"/>
  <c r="E509" i="10" s="1"/>
  <c r="B509" i="10"/>
  <c r="K507" i="10"/>
  <c r="K508" i="10" l="1"/>
  <c r="C509" i="10"/>
  <c r="G509" i="10" s="1"/>
  <c r="H509" i="10"/>
  <c r="I509" i="10" s="1"/>
  <c r="B510" i="10" l="1"/>
  <c r="H510" i="10" s="1"/>
  <c r="I510" i="10" s="1"/>
  <c r="J509" i="10"/>
  <c r="D510" i="10"/>
  <c r="E510" i="10" s="1"/>
  <c r="F510" i="10"/>
  <c r="D511" i="10" l="1"/>
  <c r="E511" i="10" s="1"/>
  <c r="F511" i="10"/>
  <c r="B511" i="10"/>
  <c r="J510" i="10"/>
  <c r="C510" i="10"/>
  <c r="G510" i="10" s="1"/>
  <c r="K509" i="10"/>
  <c r="K510" i="10" l="1"/>
  <c r="C511" i="10"/>
  <c r="G511" i="10" s="1"/>
  <c r="H511" i="10"/>
  <c r="I511" i="10" s="1"/>
  <c r="F512" i="10" l="1"/>
  <c r="D512" i="10"/>
  <c r="E512" i="10" s="1"/>
  <c r="B512" i="10"/>
  <c r="J511" i="10"/>
  <c r="C512" i="10" l="1"/>
  <c r="G512" i="10" s="1"/>
  <c r="K511" i="10"/>
  <c r="H512" i="10"/>
  <c r="I512" i="10" s="1"/>
  <c r="F513" i="10" l="1"/>
  <c r="B513" i="10"/>
  <c r="J512" i="10"/>
  <c r="D513" i="10"/>
  <c r="E513" i="10" s="1"/>
  <c r="C513" i="10" l="1"/>
  <c r="G513" i="10" s="1"/>
  <c r="H513" i="10"/>
  <c r="I513" i="10" s="1"/>
  <c r="K512" i="10"/>
  <c r="B514" i="10" l="1"/>
  <c r="H514" i="10" s="1"/>
  <c r="I514" i="10" s="1"/>
  <c r="J513" i="10"/>
  <c r="F514" i="10"/>
  <c r="D514" i="10"/>
  <c r="E514" i="10" s="1"/>
  <c r="K513" i="10" l="1"/>
  <c r="D515" i="10"/>
  <c r="E515" i="10" s="1"/>
  <c r="J514" i="10"/>
  <c r="F515" i="10"/>
  <c r="B515" i="10"/>
  <c r="H515" i="10" s="1"/>
  <c r="I515" i="10" s="1"/>
  <c r="C514" i="10"/>
  <c r="G514" i="10" s="1"/>
  <c r="C515" i="10" l="1"/>
  <c r="G515" i="10" s="1"/>
  <c r="K514" i="10"/>
  <c r="F516" i="10"/>
  <c r="D516" i="10"/>
  <c r="E516" i="10" s="1"/>
  <c r="B516" i="10"/>
  <c r="H516" i="10" s="1"/>
  <c r="I516" i="10" s="1"/>
  <c r="J515" i="10"/>
  <c r="F517" i="10" l="1"/>
  <c r="D517" i="10"/>
  <c r="E517" i="10" s="1"/>
  <c r="B517" i="10"/>
  <c r="J516" i="10"/>
  <c r="C516" i="10"/>
  <c r="G516" i="10" s="1"/>
  <c r="K515" i="10"/>
  <c r="K516" i="10" l="1"/>
  <c r="C517" i="10"/>
  <c r="G517" i="10" s="1"/>
  <c r="H517" i="10"/>
  <c r="I517" i="10" s="1"/>
  <c r="B518" i="10" l="1"/>
  <c r="H518" i="10" s="1"/>
  <c r="I518" i="10" s="1"/>
  <c r="J517" i="10"/>
  <c r="K517" i="10" s="1"/>
  <c r="D518" i="10"/>
  <c r="E518" i="10" s="1"/>
  <c r="F518" i="10"/>
  <c r="D519" i="10" l="1"/>
  <c r="E519" i="10" s="1"/>
  <c r="F519" i="10"/>
  <c r="B519" i="10"/>
  <c r="J518" i="10"/>
  <c r="C518" i="10"/>
  <c r="G518" i="10" s="1"/>
  <c r="C519" i="10" l="1"/>
  <c r="G519" i="10" s="1"/>
  <c r="H519" i="10"/>
  <c r="I519" i="10" s="1"/>
  <c r="K518" i="10"/>
  <c r="F520" i="10" l="1"/>
  <c r="D520" i="10"/>
  <c r="E520" i="10" s="1"/>
  <c r="B520" i="10"/>
  <c r="J519" i="10"/>
  <c r="C520" i="10" l="1"/>
  <c r="G520" i="10" s="1"/>
  <c r="K519" i="10"/>
  <c r="H520" i="10"/>
  <c r="I520" i="10" s="1"/>
  <c r="F521" i="10" l="1"/>
  <c r="D521" i="10"/>
  <c r="E521" i="10" s="1"/>
  <c r="B521" i="10"/>
  <c r="J520" i="10"/>
  <c r="K520" i="10" l="1"/>
  <c r="C521" i="10"/>
  <c r="G521" i="10" s="1"/>
  <c r="H521" i="10"/>
  <c r="I521" i="10" s="1"/>
  <c r="B522" i="10" l="1"/>
  <c r="H522" i="10" s="1"/>
  <c r="I522" i="10" s="1"/>
  <c r="J521" i="10"/>
  <c r="F522" i="10"/>
  <c r="D522" i="10"/>
  <c r="E522" i="10" s="1"/>
  <c r="D523" i="10" l="1"/>
  <c r="E523" i="10" s="1"/>
  <c r="J522" i="10"/>
  <c r="F523" i="10"/>
  <c r="B523" i="10"/>
  <c r="H523" i="10" s="1"/>
  <c r="I523" i="10" s="1"/>
  <c r="K521" i="10"/>
  <c r="C522" i="10"/>
  <c r="G522" i="10" s="1"/>
  <c r="K522" i="10" l="1"/>
  <c r="F524" i="10"/>
  <c r="D524" i="10"/>
  <c r="E524" i="10" s="1"/>
  <c r="B524" i="10"/>
  <c r="H524" i="10" s="1"/>
  <c r="I524" i="10" s="1"/>
  <c r="J523" i="10"/>
  <c r="C523" i="10"/>
  <c r="G523" i="10" s="1"/>
  <c r="F525" i="10" l="1"/>
  <c r="J524" i="10"/>
  <c r="D525" i="10"/>
  <c r="E525" i="10" s="1"/>
  <c r="B525" i="10"/>
  <c r="C524" i="10"/>
  <c r="G524" i="10" s="1"/>
  <c r="K523" i="10"/>
  <c r="K524" i="10" l="1"/>
  <c r="C525" i="10"/>
  <c r="G525" i="10" s="1"/>
  <c r="H525" i="10"/>
  <c r="I525" i="10" s="1"/>
  <c r="B526" i="10" l="1"/>
  <c r="H526" i="10" s="1"/>
  <c r="I526" i="10" s="1"/>
  <c r="J525" i="10"/>
  <c r="D526" i="10"/>
  <c r="E526" i="10" s="1"/>
  <c r="F526" i="10"/>
  <c r="D527" i="10" l="1"/>
  <c r="E527" i="10" s="1"/>
  <c r="F527" i="10"/>
  <c r="B527" i="10"/>
  <c r="H527" i="10" s="1"/>
  <c r="I527" i="10" s="1"/>
  <c r="J526" i="10"/>
  <c r="C526" i="10"/>
  <c r="G526" i="10" s="1"/>
  <c r="K525" i="10"/>
  <c r="F528" i="10" l="1"/>
  <c r="D528" i="10"/>
  <c r="E528" i="10" s="1"/>
  <c r="B528" i="10"/>
  <c r="H528" i="10" s="1"/>
  <c r="I528" i="10" s="1"/>
  <c r="J527" i="10"/>
  <c r="C527" i="10"/>
  <c r="G527" i="10" s="1"/>
  <c r="K526" i="10"/>
  <c r="F529" i="10" l="1"/>
  <c r="B529" i="10"/>
  <c r="D529" i="10"/>
  <c r="E529" i="10" s="1"/>
  <c r="J528" i="10"/>
  <c r="K527" i="10"/>
  <c r="C528" i="10"/>
  <c r="G528" i="10" s="1"/>
  <c r="C529" i="10" l="1"/>
  <c r="G529" i="10" s="1"/>
  <c r="K528" i="10"/>
  <c r="H529" i="10"/>
  <c r="I529" i="10" s="1"/>
  <c r="B530" i="10" l="1"/>
  <c r="H530" i="10" s="1"/>
  <c r="I530" i="10" s="1"/>
  <c r="J529" i="10"/>
  <c r="F530" i="10"/>
  <c r="D530" i="10"/>
  <c r="E530" i="10" s="1"/>
  <c r="K529" i="10" l="1"/>
  <c r="D531" i="10"/>
  <c r="E531" i="10" s="1"/>
  <c r="J530" i="10"/>
  <c r="F531" i="10"/>
  <c r="B531" i="10"/>
  <c r="C530" i="10"/>
  <c r="G530" i="10" s="1"/>
  <c r="C531" i="10" l="1"/>
  <c r="G531" i="10" s="1"/>
  <c r="H531" i="10"/>
  <c r="I531" i="10" s="1"/>
  <c r="K530" i="10"/>
  <c r="F532" i="10" l="1"/>
  <c r="D532" i="10"/>
  <c r="E532" i="10" s="1"/>
  <c r="B532" i="10"/>
  <c r="J531" i="10"/>
  <c r="C532" i="10" l="1"/>
  <c r="G532" i="10" s="1"/>
  <c r="K531" i="10"/>
  <c r="H532" i="10"/>
  <c r="I532" i="10" s="1"/>
  <c r="F533" i="10" l="1"/>
  <c r="J532" i="10"/>
  <c r="K532" i="10" s="1"/>
  <c r="D533" i="10"/>
  <c r="E533" i="10" s="1"/>
  <c r="B533" i="10"/>
  <c r="C533" i="10" l="1"/>
  <c r="G533" i="10" s="1"/>
  <c r="H533" i="10"/>
  <c r="I533" i="10" s="1"/>
  <c r="B534" i="10" l="1"/>
  <c r="H534" i="10" s="1"/>
  <c r="I534" i="10" s="1"/>
  <c r="J533" i="10"/>
  <c r="D534" i="10"/>
  <c r="E534" i="10" s="1"/>
  <c r="F534" i="10"/>
  <c r="K533" i="10" l="1"/>
  <c r="D535" i="10"/>
  <c r="E535" i="10" s="1"/>
  <c r="F535" i="10"/>
  <c r="B535" i="10"/>
  <c r="J534" i="10"/>
  <c r="C534" i="10"/>
  <c r="G534" i="10" s="1"/>
  <c r="C535" i="10" l="1"/>
  <c r="G535" i="10" s="1"/>
  <c r="H535" i="10"/>
  <c r="I535" i="10" s="1"/>
  <c r="K534" i="10"/>
  <c r="F536" i="10" l="1"/>
  <c r="D536" i="10"/>
  <c r="E536" i="10" s="1"/>
  <c r="B536" i="10"/>
  <c r="J535" i="10"/>
  <c r="C536" i="10" l="1"/>
  <c r="G536" i="10" s="1"/>
  <c r="K535" i="10"/>
  <c r="H536" i="10"/>
  <c r="I536" i="10" s="1"/>
  <c r="F537" i="10" l="1"/>
  <c r="B537" i="10"/>
  <c r="D537" i="10"/>
  <c r="E537" i="10" s="1"/>
  <c r="J536" i="10"/>
  <c r="K536" i="10" l="1"/>
  <c r="C537" i="10"/>
  <c r="G537" i="10" s="1"/>
  <c r="H537" i="10"/>
  <c r="I537" i="10" s="1"/>
  <c r="B538" i="10" l="1"/>
  <c r="H538" i="10" s="1"/>
  <c r="I538" i="10" s="1"/>
  <c r="J537" i="10"/>
  <c r="F538" i="10"/>
  <c r="D538" i="10"/>
  <c r="E538" i="10" s="1"/>
  <c r="K537" i="10" l="1"/>
  <c r="D539" i="10"/>
  <c r="E539" i="10" s="1"/>
  <c r="J538" i="10"/>
  <c r="F539" i="10"/>
  <c r="B539" i="10"/>
  <c r="H539" i="10" s="1"/>
  <c r="I539" i="10" s="1"/>
  <c r="C538" i="10"/>
  <c r="G538" i="10" s="1"/>
  <c r="C539" i="10" l="1"/>
  <c r="G539" i="10" s="1"/>
  <c r="K538" i="10"/>
  <c r="F540" i="10"/>
  <c r="D540" i="10"/>
  <c r="E540" i="10" s="1"/>
  <c r="B540" i="10"/>
  <c r="H540" i="10" s="1"/>
  <c r="I540" i="10" s="1"/>
  <c r="J539" i="10"/>
  <c r="F541" i="10" l="1"/>
  <c r="J540" i="10"/>
  <c r="D541" i="10"/>
  <c r="E541" i="10" s="1"/>
  <c r="B541" i="10"/>
  <c r="H541" i="10" s="1"/>
  <c r="I541" i="10" s="1"/>
  <c r="C540" i="10"/>
  <c r="G540" i="10" s="1"/>
  <c r="K539" i="10"/>
  <c r="K540" i="10" l="1"/>
  <c r="B542" i="10"/>
  <c r="H542" i="10" s="1"/>
  <c r="I542" i="10" s="1"/>
  <c r="J541" i="10"/>
  <c r="K541" i="10" s="1"/>
  <c r="D542" i="10"/>
  <c r="E542" i="10" s="1"/>
  <c r="F542" i="10"/>
  <c r="C541" i="10"/>
  <c r="G541" i="10" s="1"/>
  <c r="D543" i="10" l="1"/>
  <c r="E543" i="10" s="1"/>
  <c r="F543" i="10"/>
  <c r="B543" i="10"/>
  <c r="H543" i="10" s="1"/>
  <c r="I543" i="10" s="1"/>
  <c r="J542" i="10"/>
  <c r="C542" i="10"/>
  <c r="G542" i="10" s="1"/>
  <c r="K542" i="10" l="1"/>
  <c r="F544" i="10"/>
  <c r="D544" i="10"/>
  <c r="E544" i="10" s="1"/>
  <c r="B544" i="10"/>
  <c r="H544" i="10" s="1"/>
  <c r="I544" i="10" s="1"/>
  <c r="J543" i="10"/>
  <c r="C543" i="10"/>
  <c r="G543" i="10" s="1"/>
  <c r="F545" i="10" l="1"/>
  <c r="B545" i="10"/>
  <c r="D545" i="10"/>
  <c r="E545" i="10" s="1"/>
  <c r="J544" i="10"/>
  <c r="C544" i="10"/>
  <c r="G544" i="10" s="1"/>
  <c r="K543" i="10"/>
  <c r="K544" i="10" l="1"/>
  <c r="C545" i="10"/>
  <c r="G545" i="10" s="1"/>
  <c r="H545" i="10"/>
  <c r="I545" i="10" s="1"/>
  <c r="B546" i="10" l="1"/>
  <c r="H546" i="10" s="1"/>
  <c r="I546" i="10" s="1"/>
  <c r="J545" i="10"/>
  <c r="K545" i="10" s="1"/>
  <c r="F546" i="10"/>
  <c r="D546" i="10"/>
  <c r="E546" i="10" s="1"/>
  <c r="D547" i="10" l="1"/>
  <c r="E547" i="10" s="1"/>
  <c r="J546" i="10"/>
  <c r="F547" i="10"/>
  <c r="B547" i="10"/>
  <c r="C546" i="10"/>
  <c r="G546" i="10" s="1"/>
  <c r="K546" i="10" l="1"/>
  <c r="C547" i="10"/>
  <c r="G547" i="10" s="1"/>
  <c r="H547" i="10"/>
  <c r="I547" i="10" s="1"/>
  <c r="F548" i="10" l="1"/>
  <c r="D548" i="10"/>
  <c r="E548" i="10" s="1"/>
  <c r="B548" i="10"/>
  <c r="J547" i="10"/>
  <c r="C548" i="10" l="1"/>
  <c r="G548" i="10" s="1"/>
  <c r="K547" i="10"/>
  <c r="H548" i="10"/>
  <c r="I548" i="10" s="1"/>
  <c r="F549" i="10" l="1"/>
  <c r="J548" i="10"/>
  <c r="D549" i="10"/>
  <c r="E549" i="10" s="1"/>
  <c r="B549" i="10"/>
  <c r="C549" i="10" l="1"/>
  <c r="G549" i="10" s="1"/>
  <c r="K548" i="10"/>
  <c r="H549" i="10"/>
  <c r="I549" i="10" s="1"/>
  <c r="B550" i="10" l="1"/>
  <c r="H550" i="10" s="1"/>
  <c r="I550" i="10" s="1"/>
  <c r="J549" i="10"/>
  <c r="D550" i="10"/>
  <c r="E550" i="10" s="1"/>
  <c r="F550" i="10"/>
  <c r="D551" i="10" l="1"/>
  <c r="E551" i="10" s="1"/>
  <c r="F551" i="10"/>
  <c r="B551" i="10"/>
  <c r="J550" i="10"/>
  <c r="C550" i="10"/>
  <c r="G550" i="10" s="1"/>
  <c r="K549" i="10"/>
  <c r="K550" i="10" l="1"/>
  <c r="C551" i="10"/>
  <c r="G551" i="10" s="1"/>
  <c r="H551" i="10"/>
  <c r="I551" i="10" s="1"/>
  <c r="F552" i="10" l="1"/>
  <c r="D552" i="10"/>
  <c r="E552" i="10" s="1"/>
  <c r="B552" i="10"/>
  <c r="J551" i="10"/>
  <c r="C552" i="10" l="1"/>
  <c r="G552" i="10" s="1"/>
  <c r="K551" i="10"/>
  <c r="H552" i="10"/>
  <c r="I552" i="10" s="1"/>
  <c r="F553" i="10" l="1"/>
  <c r="J552" i="10"/>
  <c r="K552" i="10" s="1"/>
  <c r="D553" i="10"/>
  <c r="E553" i="10" s="1"/>
  <c r="B553" i="10"/>
  <c r="C553" i="10" l="1"/>
  <c r="G553" i="10" s="1"/>
  <c r="H553" i="10"/>
  <c r="I553" i="10" s="1"/>
  <c r="B554" i="10" l="1"/>
  <c r="H554" i="10" s="1"/>
  <c r="I554" i="10" s="1"/>
  <c r="J553" i="10"/>
  <c r="F554" i="10"/>
  <c r="D554" i="10"/>
  <c r="E554" i="10" s="1"/>
  <c r="K553" i="10" l="1"/>
  <c r="D555" i="10"/>
  <c r="E555" i="10" s="1"/>
  <c r="J554" i="10"/>
  <c r="F555" i="10"/>
  <c r="B555" i="10"/>
  <c r="C554" i="10"/>
  <c r="G554" i="10" s="1"/>
  <c r="C555" i="10" l="1"/>
  <c r="G555" i="10" s="1"/>
  <c r="H555" i="10"/>
  <c r="I555" i="10" s="1"/>
  <c r="K554" i="10"/>
  <c r="F556" i="10" l="1"/>
  <c r="D556" i="10"/>
  <c r="E556" i="10" s="1"/>
  <c r="B556" i="10"/>
  <c r="J555" i="10"/>
  <c r="C556" i="10" l="1"/>
  <c r="G556" i="10" s="1"/>
  <c r="K555" i="10"/>
  <c r="H556" i="10"/>
  <c r="I556" i="10" s="1"/>
  <c r="F557" i="10" l="1"/>
  <c r="D557" i="10"/>
  <c r="E557" i="10" s="1"/>
  <c r="J556" i="10"/>
  <c r="B557" i="10"/>
  <c r="C557" i="10" l="1"/>
  <c r="G557" i="10" s="1"/>
  <c r="K556" i="10"/>
  <c r="H557" i="10"/>
  <c r="I557" i="10" s="1"/>
  <c r="B558" i="10" l="1"/>
  <c r="H558" i="10" s="1"/>
  <c r="I558" i="10" s="1"/>
  <c r="J557" i="10"/>
  <c r="D558" i="10"/>
  <c r="E558" i="10" s="1"/>
  <c r="F558" i="10"/>
  <c r="K557" i="10" l="1"/>
  <c r="D559" i="10"/>
  <c r="E559" i="10" s="1"/>
  <c r="F559" i="10"/>
  <c r="B559" i="10"/>
  <c r="H559" i="10" s="1"/>
  <c r="I559" i="10" s="1"/>
  <c r="J558" i="10"/>
  <c r="C558" i="10"/>
  <c r="G558" i="10" s="1"/>
  <c r="F560" i="10" l="1"/>
  <c r="D560" i="10"/>
  <c r="E560" i="10" s="1"/>
  <c r="B560" i="10"/>
  <c r="H560" i="10" s="1"/>
  <c r="I560" i="10" s="1"/>
  <c r="J559" i="10"/>
  <c r="C559" i="10"/>
  <c r="G559" i="10" s="1"/>
  <c r="K558" i="10"/>
  <c r="F561" i="10" l="1"/>
  <c r="B561" i="10"/>
  <c r="D561" i="10"/>
  <c r="E561" i="10" s="1"/>
  <c r="J560" i="10"/>
  <c r="C560" i="10"/>
  <c r="G560" i="10" s="1"/>
  <c r="K559" i="10"/>
  <c r="C561" i="10" l="1"/>
  <c r="G561" i="10" s="1"/>
  <c r="K560" i="10"/>
  <c r="H561" i="10"/>
  <c r="I561" i="10" s="1"/>
  <c r="B562" i="10" l="1"/>
  <c r="H562" i="10" s="1"/>
  <c r="I562" i="10" s="1"/>
  <c r="J561" i="10"/>
  <c r="F562" i="10"/>
  <c r="D562" i="10"/>
  <c r="E562" i="10" s="1"/>
  <c r="K561" i="10" l="1"/>
  <c r="D563" i="10"/>
  <c r="E563" i="10" s="1"/>
  <c r="J562" i="10"/>
  <c r="F563" i="10"/>
  <c r="B563" i="10"/>
  <c r="C562" i="10"/>
  <c r="G562" i="10" s="1"/>
  <c r="C563" i="10" l="1"/>
  <c r="G563" i="10" s="1"/>
  <c r="H563" i="10"/>
  <c r="I563" i="10" s="1"/>
  <c r="K562" i="10"/>
  <c r="F564" i="10" l="1"/>
  <c r="D564" i="10"/>
  <c r="E564" i="10" s="1"/>
  <c r="B564" i="10"/>
  <c r="J563" i="10"/>
  <c r="C564" i="10" l="1"/>
  <c r="G564" i="10" s="1"/>
  <c r="K563" i="10"/>
  <c r="H564" i="10"/>
  <c r="I564" i="10" s="1"/>
  <c r="F565" i="10" l="1"/>
  <c r="B565" i="10"/>
  <c r="J564" i="10"/>
  <c r="D565" i="10"/>
  <c r="E565" i="10" s="1"/>
  <c r="C565" i="10" l="1"/>
  <c r="G565" i="10" s="1"/>
  <c r="K564" i="10"/>
  <c r="H565" i="10"/>
  <c r="I565" i="10" s="1"/>
  <c r="B566" i="10" l="1"/>
  <c r="H566" i="10" s="1"/>
  <c r="I566" i="10" s="1"/>
  <c r="J565" i="10"/>
  <c r="K565" i="10" s="1"/>
  <c r="D566" i="10"/>
  <c r="E566" i="10" s="1"/>
  <c r="F566" i="10"/>
  <c r="D567" i="10" l="1"/>
  <c r="E567" i="10" s="1"/>
  <c r="F567" i="10"/>
  <c r="B567" i="10"/>
  <c r="H567" i="10" s="1"/>
  <c r="I567" i="10" s="1"/>
  <c r="J566" i="10"/>
  <c r="C566" i="10"/>
  <c r="G566" i="10" s="1"/>
  <c r="F568" i="10" l="1"/>
  <c r="D568" i="10"/>
  <c r="E568" i="10" s="1"/>
  <c r="B568" i="10"/>
  <c r="H568" i="10" s="1"/>
  <c r="I568" i="10" s="1"/>
  <c r="J567" i="10"/>
  <c r="C567" i="10"/>
  <c r="G567" i="10" s="1"/>
  <c r="K566" i="10"/>
  <c r="F569" i="10" l="1"/>
  <c r="J568" i="10"/>
  <c r="K568" i="10" s="1"/>
  <c r="D569" i="10"/>
  <c r="E569" i="10" s="1"/>
  <c r="B569" i="10"/>
  <c r="C568" i="10"/>
  <c r="G568" i="10" s="1"/>
  <c r="K567" i="10"/>
  <c r="C569" i="10" l="1"/>
  <c r="G569" i="10" s="1"/>
  <c r="H569" i="10"/>
  <c r="I569" i="10" s="1"/>
  <c r="B570" i="10" l="1"/>
  <c r="H570" i="10" s="1"/>
  <c r="I570" i="10" s="1"/>
  <c r="J569" i="10"/>
  <c r="F570" i="10"/>
  <c r="D570" i="10"/>
  <c r="E570" i="10" s="1"/>
  <c r="K569" i="10" l="1"/>
  <c r="C570" i="10"/>
  <c r="G570" i="10" s="1"/>
  <c r="D571" i="10"/>
  <c r="E571" i="10" s="1"/>
  <c r="J570" i="10"/>
  <c r="F571" i="10"/>
  <c r="B571" i="10"/>
  <c r="K570" i="10" l="1"/>
  <c r="C571" i="10"/>
  <c r="G571" i="10" s="1"/>
  <c r="H571" i="10"/>
  <c r="I571" i="10" s="1"/>
  <c r="F572" i="10" l="1"/>
  <c r="D572" i="10"/>
  <c r="E572" i="10" s="1"/>
  <c r="B572" i="10"/>
  <c r="J571" i="10"/>
  <c r="C572" i="10" l="1"/>
  <c r="G572" i="10" s="1"/>
  <c r="K571" i="10"/>
  <c r="H572" i="10"/>
  <c r="I572" i="10" s="1"/>
  <c r="F573" i="10" l="1"/>
  <c r="J572" i="10"/>
  <c r="D573" i="10"/>
  <c r="E573" i="10" s="1"/>
  <c r="B573" i="10"/>
  <c r="K572" i="10" l="1"/>
  <c r="C573" i="10"/>
  <c r="G573" i="10" s="1"/>
  <c r="H573" i="10"/>
  <c r="I573" i="10" s="1"/>
  <c r="B574" i="10" l="1"/>
  <c r="H574" i="10" s="1"/>
  <c r="I574" i="10" s="1"/>
  <c r="J573" i="10"/>
  <c r="D574" i="10"/>
  <c r="E574" i="10" s="1"/>
  <c r="F574" i="10"/>
  <c r="D575" i="10" l="1"/>
  <c r="E575" i="10" s="1"/>
  <c r="F575" i="10"/>
  <c r="B575" i="10"/>
  <c r="H575" i="10" s="1"/>
  <c r="I575" i="10" s="1"/>
  <c r="J574" i="10"/>
  <c r="C574" i="10"/>
  <c r="G574" i="10" s="1"/>
  <c r="K573" i="10"/>
  <c r="C575" i="10" l="1"/>
  <c r="G575" i="10" s="1"/>
  <c r="F576" i="10"/>
  <c r="D576" i="10"/>
  <c r="E576" i="10" s="1"/>
  <c r="B576" i="10"/>
  <c r="J575" i="10"/>
  <c r="K574" i="10"/>
  <c r="K575" i="10" l="1"/>
  <c r="C576" i="10"/>
  <c r="G576" i="10" s="1"/>
  <c r="H576" i="10"/>
  <c r="I576" i="10" s="1"/>
  <c r="F577" i="10" l="1"/>
  <c r="B577" i="10"/>
  <c r="D577" i="10"/>
  <c r="E577" i="10" s="1"/>
  <c r="J576" i="10"/>
  <c r="K576" i="10" l="1"/>
  <c r="C577" i="10"/>
  <c r="G577" i="10" s="1"/>
  <c r="H577" i="10"/>
  <c r="I577" i="10" s="1"/>
  <c r="B578" i="10" l="1"/>
  <c r="H578" i="10" s="1"/>
  <c r="I578" i="10" s="1"/>
  <c r="J577" i="10"/>
  <c r="F578" i="10"/>
  <c r="D578" i="10"/>
  <c r="E578" i="10" s="1"/>
  <c r="D579" i="10" l="1"/>
  <c r="E579" i="10" s="1"/>
  <c r="J578" i="10"/>
  <c r="F579" i="10"/>
  <c r="B579" i="10"/>
  <c r="H579" i="10" s="1"/>
  <c r="I579" i="10" s="1"/>
  <c r="K577" i="10"/>
  <c r="C578" i="10"/>
  <c r="G578" i="10" s="1"/>
  <c r="K578" i="10" l="1"/>
  <c r="F580" i="10"/>
  <c r="D580" i="10"/>
  <c r="E580" i="10" s="1"/>
  <c r="B580" i="10"/>
  <c r="H580" i="10" s="1"/>
  <c r="I580" i="10" s="1"/>
  <c r="J579" i="10"/>
  <c r="C579" i="10"/>
  <c r="G579" i="10" s="1"/>
  <c r="F581" i="10" l="1"/>
  <c r="D581" i="10"/>
  <c r="E581" i="10" s="1"/>
  <c r="J580" i="10"/>
  <c r="B581" i="10"/>
  <c r="C580" i="10"/>
  <c r="G580" i="10" s="1"/>
  <c r="K579" i="10"/>
  <c r="C581" i="10" l="1"/>
  <c r="G581" i="10" s="1"/>
  <c r="K580" i="10"/>
  <c r="H581" i="10"/>
  <c r="I581" i="10" s="1"/>
  <c r="B582" i="10" l="1"/>
  <c r="H582" i="10" s="1"/>
  <c r="I582" i="10" s="1"/>
  <c r="J581" i="10"/>
  <c r="K581" i="10" s="1"/>
  <c r="D582" i="10"/>
  <c r="E582" i="10" s="1"/>
  <c r="F582" i="10"/>
  <c r="D583" i="10" l="1"/>
  <c r="E583" i="10" s="1"/>
  <c r="F583" i="10"/>
  <c r="B583" i="10"/>
  <c r="J582" i="10"/>
  <c r="C582" i="10"/>
  <c r="G582" i="10" s="1"/>
  <c r="C583" i="10" l="1"/>
  <c r="G583" i="10" s="1"/>
  <c r="H583" i="10"/>
  <c r="I583" i="10" s="1"/>
  <c r="K582" i="10"/>
  <c r="F584" i="10" l="1"/>
  <c r="D584" i="10"/>
  <c r="E584" i="10" s="1"/>
  <c r="B584" i="10"/>
  <c r="J583" i="10"/>
  <c r="C584" i="10" l="1"/>
  <c r="G584" i="10" s="1"/>
  <c r="K583" i="10"/>
  <c r="H584" i="10"/>
  <c r="I584" i="10" s="1"/>
  <c r="F585" i="10" l="1"/>
  <c r="J584" i="10"/>
  <c r="D585" i="10"/>
  <c r="E585" i="10" s="1"/>
  <c r="B585" i="10"/>
  <c r="C585" i="10" l="1"/>
  <c r="G585" i="10" s="1"/>
  <c r="H585" i="10"/>
  <c r="I585" i="10" s="1"/>
  <c r="K584" i="10"/>
  <c r="B586" i="10" l="1"/>
  <c r="H586" i="10" s="1"/>
  <c r="I586" i="10" s="1"/>
  <c r="J585" i="10"/>
  <c r="F586" i="10"/>
  <c r="D586" i="10"/>
  <c r="E586" i="10" s="1"/>
  <c r="D587" i="10" l="1"/>
  <c r="E587" i="10" s="1"/>
  <c r="J586" i="10"/>
  <c r="F587" i="10"/>
  <c r="B587" i="10"/>
  <c r="K585" i="10"/>
  <c r="C586" i="10"/>
  <c r="G586" i="10" s="1"/>
  <c r="K586" i="10" l="1"/>
  <c r="C587" i="10"/>
  <c r="G587" i="10" s="1"/>
  <c r="H587" i="10"/>
  <c r="I587" i="10" s="1"/>
  <c r="F588" i="10" l="1"/>
  <c r="D588" i="10"/>
  <c r="E588" i="10" s="1"/>
  <c r="B588" i="10"/>
  <c r="H588" i="10" s="1"/>
  <c r="I588" i="10" s="1"/>
  <c r="J587" i="10"/>
  <c r="F589" i="10" l="1"/>
  <c r="J588" i="10"/>
  <c r="K588" i="10" s="1"/>
  <c r="D589" i="10"/>
  <c r="E589" i="10" s="1"/>
  <c r="B589" i="10"/>
  <c r="C588" i="10"/>
  <c r="G588" i="10" s="1"/>
  <c r="K587" i="10"/>
  <c r="C589" i="10" l="1"/>
  <c r="G589" i="10" s="1"/>
  <c r="H589" i="10"/>
  <c r="I589" i="10" s="1"/>
  <c r="B590" i="10" l="1"/>
  <c r="H590" i="10" s="1"/>
  <c r="I590" i="10" s="1"/>
  <c r="J589" i="10"/>
  <c r="K589" i="10" s="1"/>
  <c r="D590" i="10"/>
  <c r="E590" i="10" s="1"/>
  <c r="F590" i="10"/>
  <c r="D591" i="10" l="1"/>
  <c r="E591" i="10" s="1"/>
  <c r="F591" i="10"/>
  <c r="B591" i="10"/>
  <c r="H591" i="10" s="1"/>
  <c r="I591" i="10" s="1"/>
  <c r="J590" i="10"/>
  <c r="C590" i="10"/>
  <c r="G590" i="10" s="1"/>
  <c r="F592" i="10" l="1"/>
  <c r="D592" i="10"/>
  <c r="E592" i="10" s="1"/>
  <c r="B592" i="10"/>
  <c r="H592" i="10" s="1"/>
  <c r="I592" i="10" s="1"/>
  <c r="J591" i="10"/>
  <c r="C591" i="10"/>
  <c r="G591" i="10" s="1"/>
  <c r="K590" i="10"/>
  <c r="F593" i="10" l="1"/>
  <c r="D593" i="10"/>
  <c r="E593" i="10" s="1"/>
  <c r="B593" i="10"/>
  <c r="H593" i="10" s="1"/>
  <c r="I593" i="10" s="1"/>
  <c r="J592" i="10"/>
  <c r="C592" i="10"/>
  <c r="G592" i="10" s="1"/>
  <c r="K591" i="10"/>
  <c r="K592" i="10" l="1"/>
  <c r="B594" i="10"/>
  <c r="H594" i="10" s="1"/>
  <c r="I594" i="10" s="1"/>
  <c r="J593" i="10"/>
  <c r="F594" i="10"/>
  <c r="D594" i="10"/>
  <c r="E594" i="10" s="1"/>
  <c r="C593" i="10"/>
  <c r="G593" i="10" s="1"/>
  <c r="K593" i="10" l="1"/>
  <c r="D595" i="10"/>
  <c r="E595" i="10" s="1"/>
  <c r="J594" i="10"/>
  <c r="F595" i="10"/>
  <c r="B595" i="10"/>
  <c r="C594" i="10"/>
  <c r="G594" i="10" s="1"/>
  <c r="C595" i="10" l="1"/>
  <c r="G595" i="10" s="1"/>
  <c r="H595" i="10"/>
  <c r="I595" i="10" s="1"/>
  <c r="K594" i="10"/>
  <c r="F596" i="10" l="1"/>
  <c r="D596" i="10"/>
  <c r="E596" i="10" s="1"/>
  <c r="B596" i="10"/>
  <c r="J595" i="10"/>
  <c r="C596" i="10" l="1"/>
  <c r="G596" i="10" s="1"/>
  <c r="K595" i="10"/>
  <c r="H596" i="10"/>
  <c r="I596" i="10" s="1"/>
  <c r="F597" i="10" l="1"/>
  <c r="J596" i="10"/>
  <c r="K596" i="10" s="1"/>
  <c r="D597" i="10"/>
  <c r="E597" i="10" s="1"/>
  <c r="B597" i="10"/>
  <c r="C597" i="10" l="1"/>
  <c r="G597" i="10" s="1"/>
  <c r="H597" i="10"/>
  <c r="I597" i="10" s="1"/>
  <c r="B598" i="10" l="1"/>
  <c r="J597" i="10"/>
  <c r="D598" i="10"/>
  <c r="E598" i="10" s="1"/>
  <c r="F598" i="10"/>
  <c r="C598" i="10" l="1"/>
  <c r="G598" i="10" s="1"/>
  <c r="H598" i="10"/>
  <c r="I598" i="10" s="1"/>
  <c r="K597" i="10"/>
  <c r="D599" i="10" l="1"/>
  <c r="E599" i="10" s="1"/>
  <c r="F599" i="10"/>
  <c r="B599" i="10"/>
  <c r="J598" i="10"/>
  <c r="C599" i="10" l="1"/>
  <c r="G599" i="10" s="1"/>
  <c r="H599" i="10"/>
  <c r="I599" i="10" s="1"/>
  <c r="K598" i="10"/>
  <c r="F600" i="10" l="1"/>
  <c r="D600" i="10"/>
  <c r="E600" i="10" s="1"/>
  <c r="B600" i="10"/>
  <c r="J599" i="10"/>
  <c r="C600" i="10" l="1"/>
  <c r="G600" i="10" s="1"/>
  <c r="K599" i="10"/>
  <c r="H600" i="10"/>
  <c r="I600" i="10" s="1"/>
  <c r="F601" i="10" l="1"/>
  <c r="D601" i="10"/>
  <c r="E601" i="10" s="1"/>
  <c r="B601" i="10"/>
  <c r="J600" i="10"/>
  <c r="K600" i="10" l="1"/>
  <c r="C601" i="10"/>
  <c r="G601" i="10" s="1"/>
  <c r="H601" i="10"/>
  <c r="I601" i="10" s="1"/>
  <c r="B602" i="10" l="1"/>
  <c r="H602" i="10" s="1"/>
  <c r="I602" i="10" s="1"/>
  <c r="J601" i="10"/>
  <c r="F602" i="10"/>
  <c r="D602" i="10"/>
  <c r="E602" i="10" s="1"/>
  <c r="K601" i="10" l="1"/>
  <c r="D603" i="10"/>
  <c r="E603" i="10" s="1"/>
  <c r="J602" i="10"/>
  <c r="F603" i="10"/>
  <c r="B603" i="10"/>
  <c r="C602" i="10"/>
  <c r="G602" i="10" s="1"/>
  <c r="C603" i="10" l="1"/>
  <c r="G603" i="10" s="1"/>
  <c r="H603" i="10"/>
  <c r="I603" i="10" s="1"/>
  <c r="K602" i="10"/>
  <c r="F604" i="10" l="1"/>
  <c r="D604" i="10"/>
  <c r="E604" i="10" s="1"/>
  <c r="B604" i="10"/>
  <c r="J603" i="10"/>
  <c r="C604" i="10" l="1"/>
  <c r="G604" i="10" s="1"/>
  <c r="K603" i="10"/>
  <c r="H604" i="10"/>
  <c r="I604" i="10" s="1"/>
  <c r="F605" i="10" l="1"/>
  <c r="J604" i="10"/>
  <c r="D605" i="10"/>
  <c r="E605" i="10" s="1"/>
  <c r="B605" i="10"/>
  <c r="K604" i="10" l="1"/>
  <c r="C605" i="10"/>
  <c r="G605" i="10" s="1"/>
  <c r="H605" i="10"/>
  <c r="I605" i="10" s="1"/>
  <c r="B606" i="10" l="1"/>
  <c r="H606" i="10" s="1"/>
  <c r="I606" i="10" s="1"/>
  <c r="J605" i="10"/>
  <c r="D606" i="10"/>
  <c r="E606" i="10" s="1"/>
  <c r="F606" i="10"/>
  <c r="D607" i="10" l="1"/>
  <c r="E607" i="10" s="1"/>
  <c r="F607" i="10"/>
  <c r="B607" i="10"/>
  <c r="H607" i="10" s="1"/>
  <c r="I607" i="10" s="1"/>
  <c r="J606" i="10"/>
  <c r="C606" i="10"/>
  <c r="G606" i="10" s="1"/>
  <c r="K605" i="10"/>
  <c r="K606" i="10" l="1"/>
  <c r="F608" i="10"/>
  <c r="D608" i="10"/>
  <c r="E608" i="10" s="1"/>
  <c r="B608" i="10"/>
  <c r="H608" i="10" s="1"/>
  <c r="I608" i="10" s="1"/>
  <c r="J607" i="10"/>
  <c r="C607" i="10"/>
  <c r="G607" i="10" s="1"/>
  <c r="C608" i="10" l="1"/>
  <c r="G608" i="10" s="1"/>
  <c r="F609" i="10"/>
  <c r="D609" i="10"/>
  <c r="E609" i="10" s="1"/>
  <c r="B609" i="10"/>
  <c r="J608" i="10"/>
  <c r="K607" i="10"/>
  <c r="C609" i="10" l="1"/>
  <c r="G609" i="10" s="1"/>
  <c r="K608" i="10"/>
  <c r="H609" i="10"/>
  <c r="I609" i="10" s="1"/>
  <c r="B610" i="10" l="1"/>
  <c r="H610" i="10" s="1"/>
  <c r="I610" i="10" s="1"/>
  <c r="J609" i="10"/>
  <c r="F610" i="10"/>
  <c r="D610" i="10"/>
  <c r="E610" i="10" s="1"/>
  <c r="D611" i="10" l="1"/>
  <c r="E611" i="10" s="1"/>
  <c r="J610" i="10"/>
  <c r="F611" i="10"/>
  <c r="B611" i="10"/>
  <c r="H611" i="10" s="1"/>
  <c r="I611" i="10" s="1"/>
  <c r="K609" i="10"/>
  <c r="C610" i="10"/>
  <c r="G610" i="10" s="1"/>
  <c r="F612" i="10" l="1"/>
  <c r="D612" i="10"/>
  <c r="E612" i="10" s="1"/>
  <c r="B612" i="10"/>
  <c r="H612" i="10" s="1"/>
  <c r="I612" i="10" s="1"/>
  <c r="J611" i="10"/>
  <c r="K610" i="10"/>
  <c r="C611" i="10"/>
  <c r="G611" i="10" s="1"/>
  <c r="D56" i="1" l="1"/>
  <c r="E56" i="1"/>
  <c r="F56" i="1"/>
  <c r="C612" i="10"/>
  <c r="G612" i="10" s="1"/>
  <c r="J612" i="10"/>
  <c r="K612" i="10" s="1"/>
  <c r="K611" i="10"/>
  <c r="F613" i="10" l="1"/>
  <c r="G6" i="10" s="1"/>
  <c r="E613" i="10" l="1"/>
  <c r="D613" i="10"/>
  <c r="C613" i="10"/>
  <c r="B613" i="10"/>
  <c r="D55" i="1" l="1"/>
  <c r="E55" i="1"/>
  <c r="F55" i="1"/>
  <c r="D54" i="1"/>
  <c r="E54" i="1"/>
  <c r="F54" i="1"/>
  <c r="G5" i="10"/>
  <c r="G4" i="10"/>
  <c r="F57" i="1" l="1"/>
  <c r="F59" i="1" s="1"/>
  <c r="E57" i="1"/>
  <c r="E59" i="1" s="1"/>
  <c r="D57" i="1"/>
  <c r="D59" i="1" s="1"/>
  <c r="G613" i="10"/>
  <c r="D61" i="1" l="1"/>
  <c r="D63" i="1" s="1"/>
  <c r="E61" i="1"/>
  <c r="E63" i="1" s="1"/>
  <c r="F61" i="1"/>
  <c r="F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Vilhelm Baldvinsson</author>
  </authors>
  <commentList>
    <comment ref="C1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Hér skal fyllt inn prósenta vegna vannýtingar.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Sigurður Geirsson</author>
  </authors>
  <commentList>
    <comment ref="C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Sigurður Geirsson:</t>
        </r>
        <r>
          <rPr>
            <sz val="9"/>
            <color indexed="81"/>
            <rFont val="Tahoma"/>
            <family val="2"/>
          </rPr>
          <t xml:space="preserve">
Spáin er annaðhvort verðbólga s.l. 12 mánaða eða meðalverðbólga s.l. 10 árin</t>
        </r>
      </text>
    </comment>
  </commentList>
</comments>
</file>

<file path=xl/sharedStrings.xml><?xml version="1.0" encoding="utf-8"?>
<sst xmlns="http://schemas.openxmlformats.org/spreadsheetml/2006/main" count="135" uniqueCount="119">
  <si>
    <t>Áætlaður rekstur</t>
  </si>
  <si>
    <t>Viðhald</t>
  </si>
  <si>
    <t>Fasteignagjöld</t>
  </si>
  <si>
    <t>Tryggingar</t>
  </si>
  <si>
    <t>Tekjulágir</t>
  </si>
  <si>
    <t>Hússjóður</t>
  </si>
  <si>
    <t>Laun og launatengd gjöld</t>
  </si>
  <si>
    <t>Rekstur fasteigna</t>
  </si>
  <si>
    <t>Skrifstofukostnaður</t>
  </si>
  <si>
    <t>Annar kostnaður</t>
  </si>
  <si>
    <t>Aðrar tekjur</t>
  </si>
  <si>
    <t>Fasteignamat</t>
  </si>
  <si>
    <t>Rekstraráætlun - forsendur</t>
  </si>
  <si>
    <t>Leigutekjur á ári</t>
  </si>
  <si>
    <t>Vannýting</t>
  </si>
  <si>
    <t>Fyrirvari:</t>
  </si>
  <si>
    <t>Notkun líkansins er á ábyrgð þess sem það notar.</t>
  </si>
  <si>
    <t>Notkun:</t>
  </si>
  <si>
    <t>Forsendur:</t>
  </si>
  <si>
    <t>Líkanið er hugsað til að vera umsækjendum til hliðsjónar.</t>
  </si>
  <si>
    <t>Fjöldi íbúða</t>
  </si>
  <si>
    <t>Yfirlit yfir leiguíbúðir</t>
  </si>
  <si>
    <t>Fasteignanúmer</t>
  </si>
  <si>
    <t>Heimilisfang</t>
  </si>
  <si>
    <t>Merking</t>
  </si>
  <si>
    <t>Notkun</t>
  </si>
  <si>
    <t>Byggingaár</t>
  </si>
  <si>
    <t>Birt stærð</t>
  </si>
  <si>
    <t>Brunabótamat</t>
  </si>
  <si>
    <t>Sveitarfélag</t>
  </si>
  <si>
    <t>ár 1</t>
  </si>
  <si>
    <t>ár 2</t>
  </si>
  <si>
    <t>ár 3</t>
  </si>
  <si>
    <t>Kaupverð</t>
  </si>
  <si>
    <t>Lánsfjárhæð</t>
  </si>
  <si>
    <t>Fastur kostnaður á ári</t>
  </si>
  <si>
    <t>Breytilegur kostnaður á ári</t>
  </si>
  <si>
    <t xml:space="preserve">Fylla skal út í alla grámerkta reiti og tekur líkanið mið af rekstrartölum á ársgrunni. </t>
  </si>
  <si>
    <t>Í flipanum "Yfirlit yfir leiguíbúðir" er gert ráð fyrir að hámarki 25 leiguíbúðum. Séu þær fleiri þarf að óska eftir því við</t>
  </si>
  <si>
    <t xml:space="preserve">Umsækjandi ber ábyrgð á því að veita allar nauðsynlegar upplýsingar. </t>
  </si>
  <si>
    <t xml:space="preserve">Það er á ábyrgð umsækjanda að veittar upplýsingar séu réttar. </t>
  </si>
  <si>
    <t xml:space="preserve">Sé um að ræða upplýsingar sem eiga rætur að rekja til þriðja aðila, t.a.m. sveitarfélaga </t>
  </si>
  <si>
    <t>eða annarra opinberra aðila, skal þess getið hvaðan upplýsingar koma.</t>
  </si>
  <si>
    <r>
      <t xml:space="preserve">Lánstími </t>
    </r>
    <r>
      <rPr>
        <i/>
        <sz val="11"/>
        <color theme="1"/>
        <rFont val="Calibri Light"/>
        <family val="2"/>
        <scheme val="major"/>
      </rPr>
      <t>(að hámarki 50 ár)</t>
    </r>
  </si>
  <si>
    <t>Lánsumsækjandi</t>
  </si>
  <si>
    <t>Nafn á félagi</t>
  </si>
  <si>
    <t>Kennitala</t>
  </si>
  <si>
    <t>Afstemming</t>
  </si>
  <si>
    <t>-Leigutekjur</t>
  </si>
  <si>
    <t>Leigutekjur (ár)</t>
  </si>
  <si>
    <t>% af FM</t>
  </si>
  <si>
    <t>Heildarfasteignamat (FM)</t>
  </si>
  <si>
    <t>Leigutekjur (mánuði)</t>
  </si>
  <si>
    <t>000000-0000</t>
  </si>
  <si>
    <t>Fyrirtæki ehf.</t>
  </si>
  <si>
    <t>Þetta skjal hefur að geyma einfalda rekstraráætlun sem og yfirlit yfir leiguíbúðir sem ætlað er til innfyllingar lánsumsækjanda..</t>
  </si>
  <si>
    <t>Linkur á þjóðskrá</t>
  </si>
  <si>
    <t>Verðbólguspá</t>
  </si>
  <si>
    <t>Heildarstærð eigna (m2)</t>
  </si>
  <si>
    <t>Rekstrarkostnaður alls</t>
  </si>
  <si>
    <t>Fjármagnsliðir</t>
  </si>
  <si>
    <t>Framlegð (EBITDA)</t>
  </si>
  <si>
    <t>Áfallnar verðbætur fjármögnunar</t>
  </si>
  <si>
    <t xml:space="preserve">Afskriftir </t>
  </si>
  <si>
    <t>Virðisbreytingar</t>
  </si>
  <si>
    <t>Lánsfjárhæð:</t>
  </si>
  <si>
    <t xml:space="preserve">Vextir á lánstímanum: </t>
  </si>
  <si>
    <t>Vextir:</t>
  </si>
  <si>
    <t xml:space="preserve">Verðbætur á lánstímanum: </t>
  </si>
  <si>
    <t>Fj. afb. á ári</t>
  </si>
  <si>
    <t>Lánstími:</t>
  </si>
  <si>
    <t>Greiðslugjald:</t>
  </si>
  <si>
    <t xml:space="preserve">Mánaðarleg greiðsla: </t>
  </si>
  <si>
    <t>Grunnvísitala:</t>
  </si>
  <si>
    <t>Meðalgreiðsla</t>
  </si>
  <si>
    <t>Verðbólguspá:</t>
  </si>
  <si>
    <t>Afborgun:</t>
  </si>
  <si>
    <t>Verðbætur af afborgun:</t>
  </si>
  <si>
    <t>Verðb af vöxtum:</t>
  </si>
  <si>
    <t>Greiðslu-seðill:</t>
  </si>
  <si>
    <t>Greiðsla alls:</t>
  </si>
  <si>
    <t>Eftirstöðvar nafnverðs:</t>
  </si>
  <si>
    <t>Áfallnar verðbætur:</t>
  </si>
  <si>
    <t>Eftirst. m. verðbótum:</t>
  </si>
  <si>
    <t>Grunnvísitala</t>
  </si>
  <si>
    <t xml:space="preserve">Kostnaður vegna greiðsluseðla: </t>
  </si>
  <si>
    <t>Greidd vaxtagjöld</t>
  </si>
  <si>
    <t>Greiddar verðbætur</t>
  </si>
  <si>
    <t>Verðbætur innan mánaðar</t>
  </si>
  <si>
    <t xml:space="preserve">Aðrir liðir </t>
  </si>
  <si>
    <t xml:space="preserve">*Hámarks leyfileg afskrift eigna er 3% </t>
  </si>
  <si>
    <t>Hagnaður fyrir skatta</t>
  </si>
  <si>
    <t>Virðisbreytingar alls</t>
  </si>
  <si>
    <t>Fjármagnsliðir alls</t>
  </si>
  <si>
    <t>Tekjuskattur</t>
  </si>
  <si>
    <t>Hagnaður / Tap</t>
  </si>
  <si>
    <t>Póstnúmer</t>
  </si>
  <si>
    <t>Staður</t>
  </si>
  <si>
    <t>Veðhlutfall</t>
  </si>
  <si>
    <t>Rekstraráætlun lögaðilalána V 2.0</t>
  </si>
  <si>
    <t>* Vakin er athygli á því að hámarksstærð einstakra eigna má ekki fara umfram 130 m2</t>
  </si>
  <si>
    <t>*Ef fyllt út þarf að skýra betur hverjir þeir liðir eru sem hér telja</t>
  </si>
  <si>
    <t>Framlegð eftir virðisbreytingar(EBIT)</t>
  </si>
  <si>
    <t>Breytilegur kostnaður alls</t>
  </si>
  <si>
    <t>Fastur kostnaður alls</t>
  </si>
  <si>
    <t>Leigutekjur alls</t>
  </si>
  <si>
    <t>Lóðaleiga</t>
  </si>
  <si>
    <t>Sorphirðu- og sorpeyðingargjöld</t>
  </si>
  <si>
    <t>Vatnsgjöld</t>
  </si>
  <si>
    <t>Fráveitugjöld</t>
  </si>
  <si>
    <t>Er hitunarkostnaður inn í hússjóði?</t>
  </si>
  <si>
    <t>Greiðir leigusali rafmagnskostnað?</t>
  </si>
  <si>
    <t>Já</t>
  </si>
  <si>
    <t>Nei</t>
  </si>
  <si>
    <t>Rafmagnskostnaður</t>
  </si>
  <si>
    <t>Hitunarkostnaður</t>
  </si>
  <si>
    <t>Líkanið veitir mynd af þeim upplýsingum sem þurfa að koma fram í rekstraráætlun frá umsækjanda.</t>
  </si>
  <si>
    <t>Lánareiknir HMS</t>
  </si>
  <si>
    <t xml:space="preserve">Húsnæðis- og mannvirkjastofnun að fá sérstakt skjal sent sem inniheldur þá fleiri möguleika en 25 leiguíbúðir.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</si>
</sst>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k_r_._-;\-* #,##0\ _k_r_._-;_-* &quot;-&quot;\ _k_r_._-;_-@_-"/>
    <numFmt numFmtId="165" formatCode="#,##0_ ;[Red]\-#,##0\ "/>
    <numFmt numFmtId="166" formatCode="#,##0.0\ &quot;m²&quot;"/>
    <numFmt numFmtId="167" formatCode="##\-####"/>
    <numFmt numFmtId="168" formatCode="0.0"/>
    <numFmt numFmtId="169" formatCode="0.0%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Fedra"/>
    </font>
    <font>
      <sz val="10"/>
      <name val="Fedra"/>
    </font>
    <font>
      <sz val="11"/>
      <color theme="9" tint="-0.49998474074526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rgb="FF0000FF"/>
      <name val="Calibri Light"/>
      <family val="2"/>
      <scheme val="major"/>
    </font>
    <font>
      <sz val="10"/>
      <color theme="0" tint="-0.1499984740745262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28"/>
      <name val="Calibri Light"/>
      <family val="2"/>
      <scheme val="major"/>
    </font>
    <font>
      <b/>
      <sz val="9"/>
      <color indexed="81"/>
      <name val="Tahoma"/>
      <family val="2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0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 "/>
    </font>
    <font>
      <sz val="8"/>
      <color theme="4" tint="-0.249977111117893"/>
      <name val="Calibri "/>
    </font>
    <font>
      <sz val="8"/>
      <color indexed="55"/>
      <name val="Calibri "/>
    </font>
    <font>
      <sz val="10"/>
      <name val="Calibri "/>
    </font>
    <font>
      <sz val="10"/>
      <color theme="4" tint="-0.249977111117893"/>
      <name val="Calibri "/>
    </font>
    <font>
      <sz val="10"/>
      <color indexed="55"/>
      <name val="Calibri "/>
    </font>
    <font>
      <b/>
      <sz val="10"/>
      <name val="Calibri "/>
    </font>
    <font>
      <sz val="10"/>
      <color indexed="22"/>
      <name val="Calibri "/>
    </font>
    <font>
      <sz val="10"/>
      <color indexed="12"/>
      <name val="Calibri "/>
    </font>
    <font>
      <b/>
      <sz val="10"/>
      <color indexed="12"/>
      <name val="Calibri "/>
    </font>
    <font>
      <sz val="9"/>
      <color indexed="81"/>
      <name val="Tahoma"/>
      <family val="2"/>
    </font>
    <font>
      <sz val="9"/>
      <color theme="1"/>
      <name val="Calibri Light"/>
      <family val="2"/>
      <scheme val="major"/>
    </font>
    <font>
      <sz val="28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E4CC26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ck">
        <color rgb="FFE4CC26"/>
      </bottom>
      <diagonal/>
    </border>
    <border>
      <left/>
      <right/>
      <top style="thick">
        <color rgb="FFE4CC2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double">
        <color theme="3"/>
      </bottom>
      <diagonal/>
    </border>
    <border>
      <left/>
      <right/>
      <top style="thin">
        <color theme="3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3" borderId="3" applyNumberFormat="0"/>
    <xf numFmtId="0" fontId="5" fillId="0" borderId="0" applyNumberFormat="0" applyBorder="0"/>
    <xf numFmtId="0" fontId="6" fillId="0" borderId="0"/>
    <xf numFmtId="0" fontId="27" fillId="0" borderId="0" applyNumberForma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</cellStyleXfs>
  <cellXfs count="169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0" xfId="0" applyFont="1" applyBorder="1" applyProtection="1"/>
    <xf numFmtId="0" fontId="9" fillId="0" borderId="0" xfId="0" applyFont="1" applyFill="1"/>
    <xf numFmtId="0" fontId="9" fillId="0" borderId="0" xfId="0" applyFont="1" applyFill="1" applyProtection="1"/>
    <xf numFmtId="0" fontId="9" fillId="0" borderId="0" xfId="0" applyFont="1" applyFill="1" applyAlignment="1" applyProtection="1"/>
    <xf numFmtId="0" fontId="7" fillId="0" borderId="0" xfId="0" applyFont="1" applyProtection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Protection="1"/>
    <xf numFmtId="0" fontId="12" fillId="0" borderId="0" xfId="0" applyFont="1" applyBorder="1" applyProtection="1"/>
    <xf numFmtId="0" fontId="11" fillId="0" borderId="0" xfId="0" applyFont="1" applyBorder="1" applyProtection="1"/>
    <xf numFmtId="10" fontId="11" fillId="0" borderId="0" xfId="0" applyNumberFormat="1" applyFont="1" applyFill="1"/>
    <xf numFmtId="0" fontId="14" fillId="0" borderId="0" xfId="0" applyFont="1" applyProtection="1"/>
    <xf numFmtId="0" fontId="12" fillId="0" borderId="0" xfId="0" applyFont="1" applyFill="1"/>
    <xf numFmtId="0" fontId="15" fillId="2" borderId="0" xfId="0" applyFont="1" applyFill="1" applyProtection="1"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4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14" fontId="13" fillId="2" borderId="0" xfId="0" applyNumberFormat="1" applyFont="1" applyFill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 vertical="center"/>
    </xf>
    <xf numFmtId="3" fontId="10" fillId="0" borderId="0" xfId="0" applyNumberFormat="1" applyFont="1" applyAlignment="1" applyProtection="1">
      <alignment horizontal="center" vertical="center"/>
    </xf>
    <xf numFmtId="3" fontId="10" fillId="2" borderId="0" xfId="0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16" fillId="0" borderId="4" xfId="0" applyFont="1" applyBorder="1" applyProtection="1"/>
    <xf numFmtId="0" fontId="10" fillId="0" borderId="2" xfId="0" applyFont="1" applyBorder="1" applyProtection="1"/>
    <xf numFmtId="0" fontId="10" fillId="0" borderId="2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>
      <alignment horizontal="center" vertical="center"/>
    </xf>
    <xf numFmtId="0" fontId="0" fillId="2" borderId="0" xfId="0" applyFill="1"/>
    <xf numFmtId="0" fontId="16" fillId="2" borderId="4" xfId="0" applyFont="1" applyFill="1" applyBorder="1" applyProtection="1"/>
    <xf numFmtId="0" fontId="2" fillId="4" borderId="0" xfId="0" applyFont="1" applyFill="1" applyBorder="1" applyAlignment="1" applyProtection="1">
      <alignment horizontal="left" vertical="center" indent="1"/>
    </xf>
    <xf numFmtId="0" fontId="3" fillId="4" borderId="0" xfId="0" applyFont="1" applyFill="1" applyBorder="1" applyAlignment="1" applyProtection="1">
      <alignment horizontal="left" vertical="center" indent="1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/>
    <xf numFmtId="0" fontId="18" fillId="3" borderId="0" xfId="3" applyNumberFormat="1" applyFont="1" applyFill="1" applyBorder="1" applyAlignment="1" applyProtection="1">
      <alignment horizontal="center"/>
      <protection locked="0"/>
    </xf>
    <xf numFmtId="166" fontId="18" fillId="3" borderId="0" xfId="3" applyNumberFormat="1" applyFont="1" applyFill="1" applyBorder="1" applyAlignment="1" applyProtection="1">
      <alignment horizontal="center"/>
      <protection locked="0"/>
    </xf>
    <xf numFmtId="3" fontId="18" fillId="3" borderId="0" xfId="3" applyNumberFormat="1" applyFont="1" applyFill="1" applyBorder="1" applyAlignment="1" applyProtection="1">
      <alignment horizontal="center"/>
      <protection locked="0"/>
    </xf>
    <xf numFmtId="165" fontId="7" fillId="3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0" fontId="10" fillId="0" borderId="0" xfId="0" applyFont="1" applyProtection="1"/>
    <xf numFmtId="4" fontId="7" fillId="0" borderId="0" xfId="0" applyNumberFormat="1" applyFont="1"/>
    <xf numFmtId="0" fontId="7" fillId="0" borderId="0" xfId="0" applyFont="1" applyBorder="1" applyAlignment="1" applyProtection="1">
      <alignment horizontal="left" indent="1"/>
    </xf>
    <xf numFmtId="0" fontId="7" fillId="0" borderId="0" xfId="0" applyFont="1" applyAlignment="1" applyProtection="1">
      <alignment horizontal="left" indent="1"/>
    </xf>
    <xf numFmtId="0" fontId="7" fillId="2" borderId="0" xfId="0" applyFont="1" applyFill="1" applyAlignment="1" applyProtection="1">
      <alignment horizontal="left" vertical="center" indent="1"/>
    </xf>
    <xf numFmtId="0" fontId="7" fillId="2" borderId="0" xfId="0" applyFont="1" applyFill="1" applyBorder="1" applyAlignment="1" applyProtection="1">
      <alignment horizontal="left" vertical="center" indent="1"/>
    </xf>
    <xf numFmtId="0" fontId="7" fillId="2" borderId="1" xfId="0" applyFont="1" applyFill="1" applyBorder="1" applyAlignment="1" applyProtection="1">
      <alignment horizontal="left" vertical="center" indent="1"/>
    </xf>
    <xf numFmtId="0" fontId="10" fillId="0" borderId="0" xfId="0" applyFont="1" applyAlignment="1" applyProtection="1">
      <alignment vertical="center"/>
    </xf>
    <xf numFmtId="0" fontId="18" fillId="2" borderId="0" xfId="0" applyFont="1" applyFill="1" applyAlignment="1" applyProtection="1">
      <alignment horizontal="left" indent="1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/>
    <xf numFmtId="0" fontId="2" fillId="4" borderId="0" xfId="0" applyFont="1" applyFill="1" applyBorder="1" applyAlignment="1" applyProtection="1">
      <alignment horizontal="left" vertical="center"/>
    </xf>
    <xf numFmtId="165" fontId="7" fillId="3" borderId="0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/>
    </xf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20" fillId="0" borderId="0" xfId="0" applyFont="1" applyProtection="1"/>
    <xf numFmtId="0" fontId="21" fillId="0" borderId="0" xfId="0" quotePrefix="1" applyFont="1" applyProtection="1"/>
    <xf numFmtId="0" fontId="21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</xf>
    <xf numFmtId="167" fontId="7" fillId="3" borderId="6" xfId="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168" fontId="7" fillId="3" borderId="6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22" fillId="0" borderId="4" xfId="0" applyFont="1" applyBorder="1" applyProtection="1"/>
    <xf numFmtId="0" fontId="23" fillId="0" borderId="0" xfId="0" applyFont="1" applyFill="1" applyAlignment="1" applyProtection="1"/>
    <xf numFmtId="0" fontId="11" fillId="0" borderId="0" xfId="0" applyFont="1" applyBorder="1" applyAlignment="1" applyProtection="1">
      <alignment horizontal="left" indent="1"/>
    </xf>
    <xf numFmtId="0" fontId="11" fillId="0" borderId="0" xfId="0" applyFont="1" applyAlignment="1" applyProtection="1">
      <alignment horizontal="left" indent="1"/>
    </xf>
    <xf numFmtId="0" fontId="12" fillId="0" borderId="2" xfId="0" applyFont="1" applyBorder="1" applyProtection="1"/>
    <xf numFmtId="0" fontId="11" fillId="2" borderId="0" xfId="0" applyFont="1" applyFill="1" applyAlignment="1" applyProtection="1">
      <alignment horizontal="left" vertical="center" indent="1"/>
    </xf>
    <xf numFmtId="0" fontId="11" fillId="2" borderId="0" xfId="0" applyFont="1" applyFill="1" applyBorder="1" applyAlignment="1" applyProtection="1">
      <alignment horizontal="left" vertical="center" indent="1"/>
    </xf>
    <xf numFmtId="9" fontId="22" fillId="3" borderId="1" xfId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10" fontId="11" fillId="2" borderId="0" xfId="1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0" fontId="11" fillId="2" borderId="1" xfId="1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11" fillId="0" borderId="2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7" fillId="4" borderId="0" xfId="0" applyFont="1" applyFill="1"/>
    <xf numFmtId="0" fontId="7" fillId="2" borderId="0" xfId="0" applyFont="1" applyFill="1"/>
    <xf numFmtId="0" fontId="11" fillId="4" borderId="0" xfId="0" applyFont="1" applyFill="1" applyBorder="1" applyAlignment="1" applyProtection="1">
      <alignment horizontal="left" vertical="center" indent="1"/>
    </xf>
    <xf numFmtId="0" fontId="20" fillId="4" borderId="0" xfId="0" applyFont="1" applyFill="1" applyBorder="1" applyAlignment="1" applyProtection="1">
      <alignment horizontal="left" vertical="center" indent="1"/>
    </xf>
    <xf numFmtId="0" fontId="7" fillId="4" borderId="0" xfId="0" applyFont="1" applyFill="1" applyBorder="1" applyAlignment="1" applyProtection="1">
      <alignment horizontal="left" vertical="center" indent="1"/>
    </xf>
    <xf numFmtId="0" fontId="19" fillId="4" borderId="0" xfId="0" applyFont="1" applyFill="1"/>
    <xf numFmtId="0" fontId="18" fillId="4" borderId="0" xfId="0" applyFont="1" applyFill="1" applyBorder="1" applyAlignment="1" applyProtection="1">
      <alignment horizontal="left" vertical="center" indent="1"/>
    </xf>
    <xf numFmtId="0" fontId="7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left" vertical="center"/>
    </xf>
    <xf numFmtId="0" fontId="7" fillId="4" borderId="0" xfId="0" applyFont="1" applyFill="1" applyBorder="1"/>
    <xf numFmtId="0" fontId="24" fillId="4" borderId="0" xfId="0" applyFont="1" applyFill="1" applyBorder="1" applyAlignment="1" applyProtection="1">
      <alignment horizontal="left" vertical="center" indent="1"/>
    </xf>
    <xf numFmtId="0" fontId="25" fillId="4" borderId="0" xfId="0" applyFont="1" applyFill="1"/>
    <xf numFmtId="0" fontId="26" fillId="4" borderId="0" xfId="0" applyFont="1" applyFill="1"/>
    <xf numFmtId="0" fontId="7" fillId="5" borderId="0" xfId="0" applyFont="1" applyFill="1" applyBorder="1" applyAlignment="1" applyProtection="1">
      <alignment vertical="center"/>
    </xf>
    <xf numFmtId="167" fontId="7" fillId="5" borderId="0" xfId="0" applyNumberFormat="1" applyFont="1" applyFill="1" applyBorder="1" applyAlignment="1" applyProtection="1">
      <alignment horizontal="left" vertical="center"/>
    </xf>
    <xf numFmtId="0" fontId="27" fillId="0" borderId="0" xfId="6"/>
    <xf numFmtId="169" fontId="18" fillId="3" borderId="0" xfId="1" applyNumberFormat="1" applyFont="1" applyFill="1" applyBorder="1" applyAlignment="1" applyProtection="1">
      <alignment horizontal="center"/>
      <protection locked="0"/>
    </xf>
    <xf numFmtId="0" fontId="29" fillId="6" borderId="0" xfId="7" applyFont="1" applyFill="1"/>
    <xf numFmtId="0" fontId="30" fillId="6" borderId="0" xfId="7" applyFont="1" applyFill="1"/>
    <xf numFmtId="0" fontId="31" fillId="6" borderId="0" xfId="7" applyFont="1" applyFill="1"/>
    <xf numFmtId="0" fontId="32" fillId="6" borderId="0" xfId="7" applyFont="1" applyFill="1"/>
    <xf numFmtId="0" fontId="33" fillId="6" borderId="0" xfId="7" applyFont="1" applyFill="1"/>
    <xf numFmtId="0" fontId="34" fillId="6" borderId="0" xfId="7" applyFont="1" applyFill="1"/>
    <xf numFmtId="0" fontId="35" fillId="6" borderId="0" xfId="7" applyFont="1" applyFill="1"/>
    <xf numFmtId="0" fontId="32" fillId="6" borderId="0" xfId="7" applyFont="1" applyFill="1" applyAlignment="1">
      <alignment horizontal="right"/>
    </xf>
    <xf numFmtId="165" fontId="32" fillId="6" borderId="0" xfId="7" applyNumberFormat="1" applyFont="1" applyFill="1"/>
    <xf numFmtId="3" fontId="35" fillId="6" borderId="0" xfId="7" applyNumberFormat="1" applyFont="1" applyFill="1"/>
    <xf numFmtId="0" fontId="36" fillId="6" borderId="0" xfId="7" applyFont="1" applyFill="1"/>
    <xf numFmtId="3" fontId="32" fillId="6" borderId="0" xfId="7" applyNumberFormat="1" applyFont="1" applyFill="1"/>
    <xf numFmtId="0" fontId="37" fillId="6" borderId="0" xfId="7" applyFont="1" applyFill="1"/>
    <xf numFmtId="0" fontId="38" fillId="6" borderId="0" xfId="7" applyFont="1" applyFill="1"/>
    <xf numFmtId="3" fontId="33" fillId="0" borderId="0" xfId="0" applyNumberFormat="1" applyFont="1" applyFill="1" applyAlignment="1">
      <alignment horizontal="center"/>
    </xf>
    <xf numFmtId="165" fontId="32" fillId="6" borderId="0" xfId="7" applyNumberFormat="1" applyFont="1" applyFill="1" applyAlignment="1">
      <alignment horizontal="center"/>
    </xf>
    <xf numFmtId="3" fontId="33" fillId="6" borderId="0" xfId="7" applyNumberFormat="1" applyFont="1" applyFill="1" applyAlignment="1">
      <alignment horizontal="center"/>
    </xf>
    <xf numFmtId="0" fontId="32" fillId="6" borderId="0" xfId="7" applyFont="1" applyFill="1" applyAlignment="1">
      <alignment horizontal="center"/>
    </xf>
    <xf numFmtId="165" fontId="32" fillId="7" borderId="0" xfId="7" applyNumberFormat="1" applyFont="1" applyFill="1" applyAlignment="1">
      <alignment horizontal="center"/>
    </xf>
    <xf numFmtId="3" fontId="32" fillId="6" borderId="0" xfId="7" applyNumberFormat="1" applyFont="1" applyFill="1" applyAlignment="1">
      <alignment horizontal="center"/>
    </xf>
    <xf numFmtId="165" fontId="32" fillId="0" borderId="0" xfId="7" applyNumberFormat="1" applyFont="1" applyFill="1" applyAlignment="1">
      <alignment horizontal="center"/>
    </xf>
    <xf numFmtId="3" fontId="32" fillId="0" borderId="0" xfId="7" applyNumberFormat="1" applyFont="1" applyFill="1" applyAlignment="1">
      <alignment horizontal="center"/>
    </xf>
    <xf numFmtId="165" fontId="33" fillId="6" borderId="0" xfId="7" applyNumberFormat="1" applyFont="1" applyFill="1" applyAlignment="1">
      <alignment horizontal="center"/>
    </xf>
    <xf numFmtId="168" fontId="32" fillId="6" borderId="0" xfId="7" applyNumberFormat="1" applyFont="1" applyFill="1"/>
    <xf numFmtId="165" fontId="32" fillId="2" borderId="0" xfId="7" applyNumberFormat="1" applyFont="1" applyFill="1" applyAlignment="1">
      <alignment horizontal="center"/>
    </xf>
    <xf numFmtId="3" fontId="32" fillId="2" borderId="0" xfId="7" applyNumberFormat="1" applyFont="1" applyFill="1" applyAlignment="1">
      <alignment horizontal="center"/>
    </xf>
    <xf numFmtId="3" fontId="33" fillId="2" borderId="0" xfId="7" applyNumberFormat="1" applyFont="1" applyFill="1" applyAlignment="1">
      <alignment horizontal="center"/>
    </xf>
    <xf numFmtId="0" fontId="32" fillId="2" borderId="0" xfId="7" applyFont="1" applyFill="1" applyAlignment="1">
      <alignment horizontal="center"/>
    </xf>
    <xf numFmtId="0" fontId="33" fillId="2" borderId="0" xfId="7" applyFont="1" applyFill="1" applyAlignment="1">
      <alignment horizontal="center"/>
    </xf>
    <xf numFmtId="0" fontId="40" fillId="0" borderId="0" xfId="0" applyFont="1" applyFill="1"/>
    <xf numFmtId="165" fontId="7" fillId="0" borderId="0" xfId="0" applyNumberFormat="1" applyFont="1" applyFill="1" applyBorder="1" applyAlignment="1" applyProtection="1">
      <alignment horizontal="center" vertical="center"/>
    </xf>
    <xf numFmtId="10" fontId="11" fillId="3" borderId="0" xfId="1" applyNumberFormat="1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3" fontId="10" fillId="2" borderId="8" xfId="0" applyNumberFormat="1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165" fontId="10" fillId="0" borderId="0" xfId="0" applyNumberFormat="1" applyFont="1" applyFill="1" applyBorder="1" applyAlignment="1" applyProtection="1">
      <alignment horizontal="center" vertical="center"/>
    </xf>
    <xf numFmtId="9" fontId="12" fillId="0" borderId="0" xfId="0" applyNumberFormat="1" applyFont="1" applyProtection="1"/>
    <xf numFmtId="9" fontId="18" fillId="3" borderId="0" xfId="3" applyNumberFormat="1" applyFont="1" applyFill="1" applyBorder="1" applyAlignment="1" applyProtection="1">
      <alignment horizontal="center"/>
      <protection locked="0"/>
    </xf>
    <xf numFmtId="10" fontId="7" fillId="5" borderId="0" xfId="0" applyNumberFormat="1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 wrapText="1"/>
    </xf>
    <xf numFmtId="3" fontId="18" fillId="2" borderId="0" xfId="3" applyNumberFormat="1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/>
    </xf>
    <xf numFmtId="0" fontId="42" fillId="0" borderId="0" xfId="0" applyFont="1" applyFill="1" applyAlignment="1">
      <alignment horizontal="left"/>
    </xf>
    <xf numFmtId="0" fontId="42" fillId="0" borderId="0" xfId="0" applyFont="1" applyFill="1"/>
    <xf numFmtId="0" fontId="9" fillId="2" borderId="0" xfId="0" applyFont="1" applyFill="1"/>
    <xf numFmtId="0" fontId="43" fillId="0" borderId="0" xfId="0" applyFont="1"/>
    <xf numFmtId="165" fontId="7" fillId="2" borderId="0" xfId="0" applyNumberFormat="1" applyFont="1" applyFill="1" applyBorder="1" applyAlignment="1" applyProtection="1">
      <alignment horizontal="center" vertical="center"/>
    </xf>
    <xf numFmtId="165" fontId="10" fillId="0" borderId="9" xfId="0" applyNumberFormat="1" applyFont="1" applyBorder="1" applyAlignment="1" applyProtection="1">
      <alignment horizontal="center" vertical="center"/>
    </xf>
    <xf numFmtId="165" fontId="10" fillId="2" borderId="8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Alignment="1">
      <alignment horizontal="center"/>
    </xf>
    <xf numFmtId="3" fontId="7" fillId="4" borderId="0" xfId="0" applyNumberFormat="1" applyFont="1" applyFill="1" applyBorder="1" applyAlignment="1" applyProtection="1">
      <alignment vertical="center"/>
    </xf>
    <xf numFmtId="10" fontId="7" fillId="4" borderId="0" xfId="0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left"/>
    </xf>
    <xf numFmtId="0" fontId="41" fillId="5" borderId="0" xfId="0" applyFont="1" applyFill="1" applyBorder="1" applyAlignment="1" applyProtection="1">
      <alignment horizontal="center" vertical="center"/>
    </xf>
  </cellXfs>
  <cellStyles count="9">
    <cellStyle name="Comma [0] 2" xfId="2" xr:uid="{00000000-0005-0000-0000-000000000000}"/>
    <cellStyle name="Header2" xfId="4" xr:uid="{00000000-0005-0000-0000-000001000000}"/>
    <cellStyle name="Hyperlink" xfId="6" builtinId="8"/>
    <cellStyle name="Normal" xfId="0" builtinId="0"/>
    <cellStyle name="Normal 2" xfId="7" xr:uid="{00000000-0005-0000-0000-000004000000}"/>
    <cellStyle name="Normal 5" xfId="5" xr:uid="{00000000-0005-0000-0000-000005000000}"/>
    <cellStyle name="Offsheet" xfId="3" xr:uid="{00000000-0005-0000-0000-000006000000}"/>
    <cellStyle name="Percent" xfId="1" builtinId="5"/>
    <cellStyle name="Percent 2" xfId="8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E4CC26"/>
      <color rgb="FFFFFFCC"/>
      <color rgb="FF9E202D"/>
      <color rgb="FFDD9222"/>
      <color rgb="FFE48865"/>
      <color rgb="FF5DA666"/>
      <color rgb="FF2F769C"/>
      <color rgb="FFBE7117"/>
      <color rgb="FF3E88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251575</xdr:colOff>
      <xdr:row>0</xdr:row>
      <xdr:rowOff>111405</xdr:rowOff>
    </xdr:from>
    <xdr:to>
      <xdr:col>13</xdr:col>
      <xdr:colOff>9214</xdr:colOff>
      <xdr:row>2</xdr:row>
      <xdr:rowOff>250544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7025" y="111405"/>
          <a:ext cx="1976964" cy="520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1295400</xdr:colOff>
      <xdr:row>0</xdr:row>
      <xdr:rowOff>159030</xdr:rowOff>
    </xdr:from>
    <xdr:to>
      <xdr:col>3</xdr:col>
      <xdr:colOff>14814</xdr:colOff>
      <xdr:row>2</xdr:row>
      <xdr:rowOff>298169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59030"/>
          <a:ext cx="1976964" cy="5201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483871</xdr:colOff>
      <xdr:row>3</xdr:row>
      <xdr:rowOff>228599</xdr:rowOff>
    </xdr:from>
    <xdr:to>
      <xdr:col>5</xdr:col>
      <xdr:colOff>1047751</xdr:colOff>
      <xdr:row>8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12971" y="1085849"/>
          <a:ext cx="1859280" cy="8382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600" b="1">
              <a:solidFill>
                <a:srgbClr val="FF0000"/>
              </a:solidFill>
              <a:latin typeface="+mj-lt"/>
            </a:rPr>
            <a:t>Athugið að einungis</a:t>
          </a:r>
          <a:r>
            <a:rPr lang="is-IS" sz="1600" b="1" baseline="0">
              <a:solidFill>
                <a:srgbClr val="FF0000"/>
              </a:solidFill>
              <a:latin typeface="+mj-lt"/>
            </a:rPr>
            <a:t> skal fyllt í gráu reitina. </a:t>
          </a:r>
          <a:endParaRPr lang="is-IS" sz="1600" b="1">
            <a:solidFill>
              <a:srgbClr val="FF0000"/>
            </a:solidFill>
            <a:latin typeface="+mj-lt"/>
          </a:endParaRPr>
        </a:p>
      </xdr:txBody>
    </xdr:sp>
    <xdr:clientData/>
  </xdr:twoCellAnchor>
  <xdr:twoCellAnchor editAs="oneCell">
    <xdr:from>
      <xdr:col>4</xdr:col>
      <xdr:colOff>657225</xdr:colOff>
      <xdr:row>0</xdr:row>
      <xdr:rowOff>149505</xdr:rowOff>
    </xdr:from>
    <xdr:to>
      <xdr:col>6</xdr:col>
      <xdr:colOff>43389</xdr:colOff>
      <xdr:row>2</xdr:row>
      <xdr:rowOff>279119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49505"/>
          <a:ext cx="1976964" cy="5201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209550</xdr:colOff>
      <xdr:row>0</xdr:row>
      <xdr:rowOff>180975</xdr:rowOff>
    </xdr:from>
    <xdr:to>
      <xdr:col>12</xdr:col>
      <xdr:colOff>1043514</xdr:colOff>
      <xdr:row>2</xdr:row>
      <xdr:rowOff>320114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23223C-8E82-4AD1-A73E-9CA740A16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5825" y="180975"/>
          <a:ext cx="1976964" cy="5201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634093</xdr:colOff>
      <xdr:row>2</xdr:row>
      <xdr:rowOff>32103</xdr:rowOff>
    </xdr:from>
    <xdr:to>
      <xdr:col>10</xdr:col>
      <xdr:colOff>670832</xdr:colOff>
      <xdr:row>6</xdr:row>
      <xdr:rowOff>120297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093" y="317853"/>
          <a:ext cx="3122839" cy="821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yrirt&#230;kjasvi&#240;/0000%20-%20N&#253;tt%20verklag/Vinnsluskj&#246;l%20-%20&#222;r&#243;un/Leigu&#237;b&#250;&#240;al&#225;n%20-%20vinnuskjal_&#211;&#222;&#222;_Sv&#246;lutj&#246;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Leiguverðsjárgreining"/>
      <sheetName val="Verðskrá opinberra gjalda"/>
      <sheetName val="Orkukostnaður"/>
      <sheetName val="Lánareiknir Íls"/>
      <sheetName val="Lánareiknir v. fjármögnunarbres"/>
      <sheetName val="Rekstraráætlun"/>
    </sheetNames>
    <sheetDataSet>
      <sheetData sheetId="0">
        <row r="2">
          <cell r="C2">
            <v>43397</v>
          </cell>
        </row>
        <row r="13">
          <cell r="C13">
            <v>10</v>
          </cell>
        </row>
        <row r="14">
          <cell r="C14">
            <v>1076.5</v>
          </cell>
        </row>
        <row r="16">
          <cell r="C16">
            <v>279890000</v>
          </cell>
        </row>
        <row r="17">
          <cell r="C17">
            <v>369600000</v>
          </cell>
        </row>
        <row r="18">
          <cell r="C18">
            <v>347850000</v>
          </cell>
        </row>
        <row r="20">
          <cell r="C20">
            <v>20540000</v>
          </cell>
        </row>
        <row r="23">
          <cell r="C23">
            <v>223912000</v>
          </cell>
        </row>
      </sheetData>
      <sheetData sheetId="1"/>
      <sheetData sheetId="2">
        <row r="4">
          <cell r="D4">
            <v>4.5999999999999999E-3</v>
          </cell>
        </row>
        <row r="5">
          <cell r="D5">
            <v>0.02</v>
          </cell>
        </row>
        <row r="6">
          <cell r="D6">
            <v>21.76</v>
          </cell>
        </row>
        <row r="8">
          <cell r="D8">
            <v>1.5E-3</v>
          </cell>
        </row>
        <row r="9">
          <cell r="D9">
            <v>1.1999999999999999E-3</v>
          </cell>
        </row>
        <row r="10">
          <cell r="D10">
            <v>1.1999999999999999E-3</v>
          </cell>
        </row>
        <row r="11">
          <cell r="D11">
            <v>16271</v>
          </cell>
        </row>
        <row r="12">
          <cell r="D12">
            <v>26548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skra.is/leit-i-fasteignaskra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Y147"/>
  <sheetViews>
    <sheetView tabSelected="1" zoomScaleNormal="100" workbookViewId="0">
      <selection activeCell="K23" sqref="K23"/>
    </sheetView>
  </sheetViews>
  <sheetFormatPr defaultRowHeight="15"/>
  <cols>
    <col min="1" max="1" width="4" style="97" customWidth="1"/>
    <col min="2" max="8" width="9.140625" style="97"/>
    <col min="9" max="9" width="14.5703125" style="97" customWidth="1"/>
    <col min="10" max="12" width="9.140625" style="97"/>
    <col min="13" max="13" width="5.85546875" style="97" customWidth="1"/>
    <col min="14" max="16384" width="9.140625" style="97"/>
  </cols>
  <sheetData>
    <row r="2" spans="1:5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</row>
    <row r="3" spans="1:51" ht="36.75" thickBot="1">
      <c r="A3" s="96"/>
      <c r="B3" s="38" t="s">
        <v>99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98"/>
      <c r="O3" s="98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</row>
    <row r="4" spans="1:51" ht="15.75" thickTop="1">
      <c r="A4" s="96"/>
      <c r="B4" s="96"/>
      <c r="C4" s="96"/>
      <c r="D4" s="96"/>
      <c r="E4" s="96"/>
      <c r="F4" s="96"/>
      <c r="G4" s="96"/>
      <c r="H4" s="96"/>
      <c r="I4" s="96"/>
      <c r="J4" s="98"/>
      <c r="K4" s="98"/>
      <c r="L4" s="98"/>
      <c r="M4" s="98"/>
      <c r="N4" s="98"/>
      <c r="O4" s="98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</row>
    <row r="5" spans="1:51" ht="15" customHeight="1">
      <c r="A5" s="96"/>
      <c r="B5" s="99" t="s">
        <v>55</v>
      </c>
      <c r="C5" s="96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8"/>
      <c r="Q5" s="98"/>
      <c r="R5" s="98"/>
      <c r="S5" s="98"/>
      <c r="T5" s="98"/>
      <c r="U5" s="98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</row>
    <row r="6" spans="1:51" ht="30.75" customHeight="1">
      <c r="A6" s="96"/>
      <c r="B6" s="101" t="s">
        <v>15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98"/>
      <c r="Q6" s="98"/>
      <c r="R6" s="98"/>
      <c r="S6" s="98"/>
      <c r="T6" s="98"/>
      <c r="U6" s="98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</row>
    <row r="7" spans="1:51">
      <c r="A7" s="96"/>
      <c r="B7" s="102"/>
      <c r="C7" s="103" t="s">
        <v>19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98"/>
      <c r="Q7" s="98"/>
      <c r="R7" s="98"/>
      <c r="S7" s="98"/>
      <c r="T7" s="98"/>
      <c r="U7" s="98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</row>
    <row r="8" spans="1:51">
      <c r="A8" s="96"/>
      <c r="B8" s="102"/>
      <c r="C8" s="103" t="s">
        <v>16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98"/>
      <c r="Q8" s="98"/>
      <c r="R8" s="98"/>
      <c r="S8" s="98"/>
      <c r="T8" s="98"/>
      <c r="U8" s="98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</row>
    <row r="9" spans="1:51">
      <c r="A9" s="96"/>
      <c r="B9" s="102"/>
      <c r="C9" s="103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98"/>
      <c r="Q9" s="98"/>
      <c r="R9" s="98"/>
      <c r="S9" s="98"/>
      <c r="T9" s="98"/>
      <c r="U9" s="98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</row>
    <row r="10" spans="1:51">
      <c r="A10" s="96"/>
      <c r="B10" s="101" t="s">
        <v>17</v>
      </c>
      <c r="C10" s="103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98"/>
      <c r="Q10" s="98"/>
      <c r="R10" s="98"/>
      <c r="S10" s="98"/>
      <c r="T10" s="98"/>
      <c r="U10" s="98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</row>
    <row r="11" spans="1:51" ht="15" customHeight="1">
      <c r="A11" s="96"/>
      <c r="B11" s="102"/>
      <c r="C11" s="103" t="s">
        <v>37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98"/>
      <c r="Q11" s="98"/>
      <c r="R11" s="98"/>
      <c r="S11" s="98"/>
      <c r="T11" s="98"/>
      <c r="U11" s="98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</row>
    <row r="12" spans="1:51" ht="15" customHeight="1">
      <c r="A12" s="96"/>
      <c r="B12" s="102"/>
      <c r="C12" s="103" t="s">
        <v>38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98"/>
      <c r="Q12" s="98"/>
      <c r="R12" s="98"/>
      <c r="S12" s="98"/>
      <c r="T12" s="98"/>
      <c r="U12" s="98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</row>
    <row r="13" spans="1:51">
      <c r="A13" s="96"/>
      <c r="B13" s="102"/>
      <c r="C13" s="104" t="s">
        <v>118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98"/>
      <c r="Q13" s="98"/>
      <c r="R13" s="98"/>
      <c r="S13" s="98"/>
      <c r="T13" s="98"/>
      <c r="U13" s="98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</row>
    <row r="14" spans="1:51">
      <c r="A14" s="96"/>
      <c r="B14" s="102"/>
      <c r="C14" s="104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98"/>
      <c r="Q14" s="98"/>
      <c r="R14" s="98"/>
      <c r="S14" s="98"/>
      <c r="T14" s="98"/>
      <c r="U14" s="98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</row>
    <row r="15" spans="1:51">
      <c r="A15" s="96"/>
      <c r="B15" s="101" t="s">
        <v>18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98"/>
      <c r="Q15" s="98"/>
      <c r="R15" s="98"/>
      <c r="S15" s="98"/>
      <c r="T15" s="98"/>
      <c r="U15" s="98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</row>
    <row r="16" spans="1:51">
      <c r="A16" s="96"/>
      <c r="B16" s="100"/>
      <c r="C16" s="103" t="s">
        <v>116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98"/>
      <c r="Q16" s="98"/>
      <c r="R16" s="98"/>
      <c r="S16" s="98"/>
      <c r="T16" s="98"/>
      <c r="U16" s="98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</row>
    <row r="17" spans="1:51">
      <c r="A17" s="96"/>
      <c r="B17" s="100"/>
      <c r="C17" s="103" t="s">
        <v>39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98"/>
      <c r="Q17" s="98"/>
      <c r="R17" s="98"/>
      <c r="S17" s="98"/>
      <c r="T17" s="98"/>
      <c r="U17" s="98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</row>
    <row r="18" spans="1:51">
      <c r="A18" s="96"/>
      <c r="B18" s="100"/>
      <c r="C18" s="103" t="s">
        <v>40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0"/>
      <c r="P18" s="98"/>
      <c r="Q18" s="98"/>
      <c r="R18" s="98"/>
      <c r="S18" s="98"/>
      <c r="T18" s="98"/>
      <c r="U18" s="98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</row>
    <row r="19" spans="1:51">
      <c r="A19" s="96"/>
      <c r="B19" s="100"/>
      <c r="C19" s="105" t="s">
        <v>41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98"/>
      <c r="Q19" s="98"/>
      <c r="R19" s="98"/>
      <c r="S19" s="98"/>
      <c r="T19" s="98"/>
      <c r="U19" s="98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</row>
    <row r="20" spans="1:51">
      <c r="A20" s="96"/>
      <c r="B20" s="100"/>
      <c r="C20" s="103" t="s">
        <v>42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98"/>
      <c r="Q20" s="98"/>
      <c r="R20" s="98"/>
      <c r="S20" s="98"/>
      <c r="T20" s="98"/>
      <c r="U20" s="98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</row>
    <row r="21" spans="1:51">
      <c r="A21" s="96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8"/>
      <c r="Q21" s="98"/>
      <c r="R21" s="98"/>
      <c r="S21" s="98"/>
      <c r="T21" s="98"/>
      <c r="U21" s="98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</row>
    <row r="22" spans="1:51">
      <c r="A22" s="96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98"/>
      <c r="Q22" s="98"/>
      <c r="R22" s="98"/>
      <c r="S22" s="98"/>
      <c r="T22" s="98"/>
      <c r="U22" s="98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</row>
    <row r="23" spans="1:5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</row>
    <row r="24" spans="1:5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</row>
    <row r="25" spans="1:5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</row>
    <row r="26" spans="1:5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</row>
    <row r="27" spans="1:5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</row>
    <row r="28" spans="1:5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</row>
    <row r="29" spans="1:5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</row>
    <row r="30" spans="1:5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</row>
    <row r="31" spans="1:5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</row>
    <row r="32" spans="1:5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</row>
    <row r="33" spans="1:5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</row>
    <row r="34" spans="1:5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</row>
    <row r="35" spans="1:5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</row>
    <row r="36" spans="1:5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</row>
    <row r="37" spans="1:5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</row>
    <row r="38" spans="1:5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</row>
    <row r="39" spans="1:5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</row>
    <row r="40" spans="1:5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</row>
    <row r="41" spans="1:5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</row>
    <row r="42" spans="1:5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</row>
    <row r="43" spans="1:5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</row>
    <row r="44" spans="1:5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</row>
    <row r="45" spans="1:5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</row>
    <row r="46" spans="1:5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</row>
    <row r="47" spans="1:5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</row>
    <row r="48" spans="1:5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</row>
    <row r="49" spans="1:5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</row>
    <row r="50" spans="1:5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</row>
    <row r="51" spans="1:5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</row>
    <row r="52" spans="1:5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</row>
    <row r="53" spans="1:5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</row>
    <row r="54" spans="1:5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</row>
    <row r="55" spans="1:5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</row>
    <row r="56" spans="1:5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</row>
    <row r="57" spans="1:5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</row>
    <row r="58" spans="1:5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</row>
    <row r="59" spans="1:5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</row>
    <row r="60" spans="1:5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</row>
    <row r="61" spans="1:5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</row>
    <row r="62" spans="1:5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</row>
    <row r="63" spans="1:5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</row>
    <row r="64" spans="1:5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</row>
    <row r="65" spans="1:5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</row>
    <row r="66" spans="1:5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</row>
    <row r="67" spans="1:5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</row>
    <row r="68" spans="1:5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</row>
    <row r="69" spans="1:5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</row>
    <row r="70" spans="1:51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</row>
    <row r="71" spans="1:5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</row>
    <row r="72" spans="1:51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</row>
    <row r="73" spans="1:5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</row>
    <row r="74" spans="1:5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</row>
    <row r="75" spans="1:5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</row>
    <row r="76" spans="1:51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</row>
    <row r="77" spans="1:51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</row>
    <row r="78" spans="1:51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</row>
    <row r="79" spans="1:5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</row>
    <row r="80" spans="1:5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</row>
    <row r="81" spans="1:51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</row>
    <row r="82" spans="1:5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</row>
    <row r="83" spans="1:51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</row>
    <row r="84" spans="1:5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</row>
    <row r="85" spans="1:5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</row>
    <row r="86" spans="1:5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</row>
    <row r="87" spans="1:5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</row>
    <row r="88" spans="1:5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</row>
    <row r="89" spans="1:5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</row>
    <row r="90" spans="1:5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</row>
    <row r="91" spans="1:51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</row>
    <row r="92" spans="1:5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</row>
    <row r="93" spans="1:51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</row>
    <row r="94" spans="1:5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</row>
    <row r="95" spans="1:5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</row>
    <row r="96" spans="1:5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</row>
    <row r="97" spans="1:5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</row>
    <row r="98" spans="1:5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</row>
    <row r="99" spans="1:51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</row>
    <row r="100" spans="1:51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</row>
    <row r="101" spans="1:5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</row>
    <row r="102" spans="1:5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</row>
    <row r="103" spans="1:51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</row>
    <row r="104" spans="1:5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</row>
    <row r="105" spans="1:5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</row>
    <row r="106" spans="1:5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</row>
    <row r="107" spans="1:51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</row>
    <row r="108" spans="1:51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</row>
    <row r="109" spans="1:51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</row>
    <row r="110" spans="1:51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</row>
    <row r="111" spans="1:51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</row>
    <row r="112" spans="1:51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</row>
    <row r="113" spans="1:51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</row>
    <row r="114" spans="1:51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</row>
    <row r="115" spans="1:51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</row>
    <row r="116" spans="1:51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</row>
    <row r="117" spans="1:51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</row>
    <row r="118" spans="1:51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</row>
    <row r="119" spans="1:51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</row>
    <row r="120" spans="1:51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</row>
    <row r="121" spans="1:51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</row>
    <row r="122" spans="1:51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</row>
    <row r="123" spans="1:51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</row>
    <row r="124" spans="1:51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</row>
    <row r="125" spans="1:51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</row>
    <row r="126" spans="1:51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</row>
    <row r="127" spans="1:51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</row>
    <row r="128" spans="1:51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</row>
    <row r="129" spans="1:51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</row>
    <row r="130" spans="1:51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</row>
    <row r="131" spans="1:5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</row>
    <row r="132" spans="1:51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</row>
    <row r="133" spans="1:51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</row>
    <row r="134" spans="1:51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</row>
    <row r="135" spans="1:51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</row>
    <row r="136" spans="1:51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</row>
    <row r="137" spans="1:51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</row>
    <row r="138" spans="1:51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</row>
    <row r="139" spans="1:51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</row>
    <row r="140" spans="1:51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</row>
    <row r="141" spans="1:51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</row>
    <row r="142" spans="1:51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</row>
    <row r="143" spans="1:51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</row>
    <row r="144" spans="1:51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</row>
    <row r="145" spans="1:51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</row>
    <row r="146" spans="1:51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</row>
    <row r="147" spans="1:51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</row>
  </sheetData>
  <pageMargins left="0.7" right="0.7" top="0.75" bottom="0.75" header="0.3" footer="0.3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Y147"/>
  <sheetViews>
    <sheetView zoomScaleNormal="100" workbookViewId="0">
      <selection activeCell="C11" sqref="C11"/>
    </sheetView>
  </sheetViews>
  <sheetFormatPr defaultRowHeight="15"/>
  <cols>
    <col min="1" max="1" width="4" style="37" customWidth="1"/>
    <col min="2" max="2" width="25.140625" style="37" customWidth="1"/>
    <col min="3" max="3" width="48.85546875" style="37" customWidth="1"/>
    <col min="4" max="8" width="9.140625" style="37"/>
    <col min="9" max="9" width="14.5703125" style="37" customWidth="1"/>
    <col min="10" max="16384" width="9.140625" style="37"/>
  </cols>
  <sheetData>
    <row r="2" spans="1:5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36.75" thickBot="1">
      <c r="A3" s="30"/>
      <c r="B3" s="38" t="s">
        <v>44</v>
      </c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</row>
    <row r="4" spans="1:51" ht="16.5" thickTop="1">
      <c r="A4" s="30"/>
      <c r="B4" s="107"/>
      <c r="C4" s="10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5" customHeight="1">
      <c r="A5" s="30"/>
      <c r="B5" s="106"/>
      <c r="C5" s="107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</row>
    <row r="6" spans="1:51">
      <c r="A6" s="30"/>
      <c r="B6" s="101" t="s">
        <v>45</v>
      </c>
      <c r="C6" s="109" t="s">
        <v>54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</row>
    <row r="7" spans="1:51">
      <c r="A7" s="30"/>
      <c r="B7" s="101" t="s">
        <v>46</v>
      </c>
      <c r="C7" s="110" t="s">
        <v>53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</row>
    <row r="8" spans="1:51" ht="15.75">
      <c r="A8" s="30"/>
      <c r="B8" s="108" t="s">
        <v>23</v>
      </c>
      <c r="C8" s="10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</row>
    <row r="9" spans="1:51" ht="15.75">
      <c r="A9" s="30"/>
      <c r="B9" s="108" t="s">
        <v>96</v>
      </c>
      <c r="C9" s="10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</row>
    <row r="10" spans="1:51" ht="15.75">
      <c r="A10" s="30"/>
      <c r="B10" s="108" t="s">
        <v>97</v>
      </c>
      <c r="C10" s="10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</row>
    <row r="11" spans="1:51">
      <c r="A11" s="30"/>
      <c r="B11" s="40"/>
      <c r="C11" s="41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</row>
    <row r="12" spans="1:51">
      <c r="A12" s="30"/>
      <c r="B12" s="40"/>
      <c r="C12" s="4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</row>
    <row r="13" spans="1:51">
      <c r="A13" s="30"/>
      <c r="B13" s="40"/>
      <c r="C13" s="61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</row>
    <row r="14" spans="1:51">
      <c r="A14" s="30"/>
      <c r="B14" s="40"/>
      <c r="C14" s="6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</row>
    <row r="15" spans="1:51">
      <c r="A15" s="30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51">
      <c r="A16" s="30"/>
      <c r="B16" s="39"/>
      <c r="C16" s="41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</row>
    <row r="17" spans="1:51">
      <c r="A17" s="30"/>
      <c r="B17" s="39"/>
      <c r="C17" s="41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1:51">
      <c r="A18" s="30"/>
      <c r="B18" s="39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39"/>
      <c r="P18" s="39"/>
      <c r="Q18" s="39"/>
      <c r="R18" s="39"/>
      <c r="S18" s="39"/>
      <c r="T18" s="39"/>
      <c r="U18" s="39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1:51">
      <c r="A19" s="30"/>
      <c r="B19" s="39"/>
      <c r="C19" s="42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1:51">
      <c r="A20" s="30"/>
      <c r="B20" s="39"/>
      <c r="C20" s="41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1:51">
      <c r="A21" s="30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1:51">
      <c r="A22" s="30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1:5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1:5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1:5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1:5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1:5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1:5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1:5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1:5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1:5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1:5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1:5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</row>
    <row r="34" spans="1:5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</row>
    <row r="35" spans="1:5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</row>
    <row r="36" spans="1:5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</row>
    <row r="37" spans="1:5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</row>
    <row r="38" spans="1:5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</row>
    <row r="39" spans="1:5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</row>
    <row r="40" spans="1:5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</row>
    <row r="41" spans="1:5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</row>
    <row r="42" spans="1:5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</row>
    <row r="43" spans="1:5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5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</row>
    <row r="57" spans="1:5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1:5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1:5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1:5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1:5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1:5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1:5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  <row r="73" spans="1:5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</row>
    <row r="74" spans="1:5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</row>
    <row r="75" spans="1:5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</row>
    <row r="76" spans="1:5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</row>
    <row r="77" spans="1:5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</row>
    <row r="78" spans="1:5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</row>
    <row r="79" spans="1:5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</row>
    <row r="80" spans="1:5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</row>
    <row r="81" spans="1:5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</row>
    <row r="82" spans="1:5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</row>
    <row r="83" spans="1:5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</row>
    <row r="84" spans="1:5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</row>
    <row r="85" spans="1:5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</row>
    <row r="86" spans="1:5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</row>
    <row r="87" spans="1:5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</row>
    <row r="88" spans="1:5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</row>
    <row r="89" spans="1:5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</row>
    <row r="90" spans="1:5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</row>
    <row r="91" spans="1:5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</row>
    <row r="92" spans="1:5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</row>
    <row r="93" spans="1:5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</row>
    <row r="94" spans="1:5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</row>
    <row r="95" spans="1:5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</row>
    <row r="96" spans="1:5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</row>
    <row r="97" spans="1:5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</row>
    <row r="98" spans="1:5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</row>
    <row r="99" spans="1:5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</row>
    <row r="100" spans="1:5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</row>
    <row r="101" spans="1:5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</row>
    <row r="102" spans="1:5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</row>
    <row r="103" spans="1:5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</row>
    <row r="104" spans="1:5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</row>
    <row r="105" spans="1:5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</row>
    <row r="106" spans="1:5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</row>
    <row r="107" spans="1:5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</row>
    <row r="108" spans="1:5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</row>
    <row r="109" spans="1:5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</row>
    <row r="110" spans="1:5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</row>
    <row r="111" spans="1:5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</row>
    <row r="112" spans="1:5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</row>
    <row r="113" spans="1:5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</row>
    <row r="114" spans="1:5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</row>
    <row r="115" spans="1:5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</row>
    <row r="116" spans="1:5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</row>
    <row r="117" spans="1:5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</row>
    <row r="118" spans="1:5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</row>
    <row r="119" spans="1:5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</row>
    <row r="120" spans="1:5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</row>
    <row r="121" spans="1:5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</row>
    <row r="122" spans="1:5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</row>
    <row r="123" spans="1:5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</row>
    <row r="124" spans="1:5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</row>
    <row r="125" spans="1:5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</row>
    <row r="126" spans="1:5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</row>
    <row r="127" spans="1:5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</row>
    <row r="128" spans="1:5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</row>
    <row r="129" spans="1:5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</row>
    <row r="130" spans="1:5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</row>
    <row r="131" spans="1:5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</row>
    <row r="132" spans="1:5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</row>
    <row r="133" spans="1:5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</row>
    <row r="134" spans="1:5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</row>
    <row r="135" spans="1:5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</row>
    <row r="136" spans="1:5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</row>
    <row r="137" spans="1:5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</row>
    <row r="138" spans="1:5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</row>
    <row r="139" spans="1:5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</row>
    <row r="140" spans="1:5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</row>
    <row r="141" spans="1:5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</row>
    <row r="142" spans="1:5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</row>
    <row r="143" spans="1:5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</row>
    <row r="144" spans="1:5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</row>
    <row r="145" spans="1:5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</row>
    <row r="146" spans="1:5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</row>
    <row r="147" spans="1:5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</row>
  </sheetData>
  <pageMargins left="0.7" right="0.7" top="0.75" bottom="0.75" header="0.3" footer="0.3"/>
  <pageSetup paperSize="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R66"/>
  <sheetViews>
    <sheetView showGridLines="0" showRuler="0" zoomScaleNormal="100" zoomScalePageLayoutView="85" workbookViewId="0">
      <selection activeCell="I19" sqref="I19"/>
    </sheetView>
  </sheetViews>
  <sheetFormatPr defaultColWidth="9.5703125" defaultRowHeight="15"/>
  <cols>
    <col min="1" max="1" width="4" style="7" customWidth="1"/>
    <col min="2" max="2" width="29.85546875" style="7" customWidth="1"/>
    <col min="3" max="3" width="10.140625" style="10" customWidth="1"/>
    <col min="4" max="4" width="19.42578125" style="17" customWidth="1"/>
    <col min="5" max="5" width="19.42578125" style="18" customWidth="1"/>
    <col min="6" max="6" width="19.42578125" style="17" customWidth="1"/>
    <col min="7" max="7" width="9.5703125" style="2" customWidth="1"/>
    <col min="8" max="9" width="9.7109375" style="2" customWidth="1"/>
    <col min="10" max="10" width="13.140625" style="2" bestFit="1" customWidth="1"/>
    <col min="11" max="11" width="9.5703125" style="2"/>
    <col min="12" max="12" width="9.5703125" style="2" customWidth="1"/>
    <col min="13" max="17" width="9.5703125" style="2"/>
    <col min="18" max="18" width="0" style="2" hidden="1" customWidth="1"/>
    <col min="19" max="16384" width="9.5703125" style="2"/>
  </cols>
  <sheetData>
    <row r="1" spans="1:18">
      <c r="O1" s="159" t="s">
        <v>112</v>
      </c>
    </row>
    <row r="2" spans="1:18" ht="15.75">
      <c r="A2" s="167"/>
      <c r="B2" s="167"/>
      <c r="C2" s="75"/>
      <c r="D2" s="19"/>
      <c r="E2" s="19"/>
      <c r="F2" s="19"/>
      <c r="O2" s="159" t="s">
        <v>113</v>
      </c>
    </row>
    <row r="3" spans="1:18" ht="36.75" thickBot="1">
      <c r="A3" s="3"/>
      <c r="B3" s="31" t="s">
        <v>12</v>
      </c>
      <c r="C3" s="76"/>
      <c r="D3" s="20"/>
      <c r="E3" s="21"/>
      <c r="F3" s="22"/>
      <c r="G3" s="4"/>
      <c r="H3" s="4"/>
      <c r="I3" s="4"/>
      <c r="J3" s="4"/>
      <c r="K3" s="4"/>
      <c r="L3" s="4"/>
    </row>
    <row r="4" spans="1:18" s="4" customFormat="1" ht="21" customHeight="1" thickTop="1">
      <c r="A4" s="5"/>
      <c r="B4" s="6"/>
      <c r="C4" s="77"/>
      <c r="D4" s="23"/>
      <c r="E4" s="24"/>
      <c r="F4" s="25"/>
    </row>
    <row r="5" spans="1:18" s="4" customFormat="1">
      <c r="A5" s="5"/>
      <c r="B5" s="50" t="s">
        <v>33</v>
      </c>
      <c r="C5" s="77"/>
      <c r="D5" s="45">
        <v>0</v>
      </c>
      <c r="E5" s="24"/>
      <c r="F5" s="25"/>
    </row>
    <row r="6" spans="1:18" s="4" customFormat="1">
      <c r="A6" s="5"/>
      <c r="B6" s="50" t="s">
        <v>34</v>
      </c>
      <c r="C6" s="77"/>
      <c r="D6" s="155">
        <f>+D5*D7</f>
        <v>0</v>
      </c>
      <c r="E6" s="24"/>
      <c r="F6" s="25"/>
      <c r="I6" s="47"/>
    </row>
    <row r="7" spans="1:18" s="4" customFormat="1">
      <c r="A7" s="5"/>
      <c r="B7" s="50" t="s">
        <v>98</v>
      </c>
      <c r="C7" s="77"/>
      <c r="D7" s="152">
        <v>0</v>
      </c>
      <c r="E7" s="24"/>
      <c r="F7" s="25"/>
      <c r="I7" s="47"/>
    </row>
    <row r="8" spans="1:18" s="4" customFormat="1">
      <c r="A8" s="5"/>
      <c r="B8" s="50" t="s">
        <v>43</v>
      </c>
      <c r="C8" s="77"/>
      <c r="D8" s="45"/>
      <c r="E8" s="24"/>
      <c r="F8" s="25"/>
      <c r="I8" s="47"/>
    </row>
    <row r="9" spans="1:18" s="8" customFormat="1">
      <c r="A9" s="12"/>
      <c r="B9" s="50" t="s">
        <v>20</v>
      </c>
      <c r="C9" s="78"/>
      <c r="D9" s="43">
        <v>0</v>
      </c>
      <c r="E9" s="19"/>
      <c r="F9" s="19"/>
      <c r="G9" s="1"/>
      <c r="H9" s="2"/>
      <c r="I9" s="1"/>
      <c r="J9" s="1"/>
      <c r="R9" s="8">
        <v>0.31</v>
      </c>
    </row>
    <row r="10" spans="1:18" s="8" customFormat="1">
      <c r="A10" s="10"/>
      <c r="B10" s="51" t="s">
        <v>58</v>
      </c>
      <c r="C10" s="79"/>
      <c r="D10" s="44">
        <v>0</v>
      </c>
      <c r="F10" s="19"/>
      <c r="G10" s="157" t="s">
        <v>100</v>
      </c>
      <c r="H10" s="2"/>
      <c r="I10" s="1"/>
      <c r="J10" s="1"/>
      <c r="R10" s="8">
        <v>0.32</v>
      </c>
    </row>
    <row r="11" spans="1:18" s="8" customFormat="1" ht="15.75" customHeight="1">
      <c r="A11" s="10"/>
      <c r="B11" s="51" t="s">
        <v>51</v>
      </c>
      <c r="C11" s="79"/>
      <c r="D11" s="45">
        <v>0</v>
      </c>
      <c r="E11" s="19"/>
      <c r="F11" s="19"/>
      <c r="G11" s="1"/>
      <c r="H11" s="2"/>
      <c r="I11" s="1"/>
      <c r="J11" s="1"/>
    </row>
    <row r="12" spans="1:18" s="8" customFormat="1" ht="15.75" customHeight="1">
      <c r="A12" s="10"/>
      <c r="B12" s="51" t="s">
        <v>57</v>
      </c>
      <c r="C12" s="79"/>
      <c r="D12" s="112">
        <v>0</v>
      </c>
      <c r="E12" s="19"/>
      <c r="F12" s="19"/>
      <c r="G12" s="1"/>
      <c r="H12" s="2"/>
      <c r="I12" s="1"/>
      <c r="J12" s="1"/>
    </row>
    <row r="13" spans="1:18" s="8" customFormat="1" ht="15.75" customHeight="1">
      <c r="A13" s="10"/>
      <c r="B13" s="51" t="s">
        <v>110</v>
      </c>
      <c r="C13" s="79"/>
      <c r="D13" s="112"/>
      <c r="E13" s="19"/>
      <c r="F13" s="19"/>
      <c r="G13" s="1"/>
      <c r="H13" s="2"/>
      <c r="I13" s="1"/>
      <c r="J13" s="1"/>
    </row>
    <row r="14" spans="1:18" s="8" customFormat="1" ht="15.75" customHeight="1">
      <c r="A14" s="10"/>
      <c r="B14" s="51" t="s">
        <v>111</v>
      </c>
      <c r="C14" s="79"/>
      <c r="D14" s="112"/>
      <c r="E14" s="19"/>
      <c r="F14" s="19"/>
      <c r="G14" s="1"/>
      <c r="H14" s="2"/>
      <c r="I14" s="1"/>
      <c r="J14" s="1"/>
    </row>
    <row r="15" spans="1:18" s="8" customFormat="1">
      <c r="A15" s="10"/>
      <c r="B15" s="51"/>
      <c r="C15" s="79"/>
      <c r="D15" s="26"/>
      <c r="E15" s="19"/>
      <c r="F15" s="19"/>
      <c r="G15" s="1"/>
      <c r="H15" s="2"/>
      <c r="I15" s="1"/>
      <c r="J15" s="1"/>
      <c r="R15" s="8">
        <v>0.34</v>
      </c>
    </row>
    <row r="16" spans="1:18" s="8" customFormat="1" ht="15.75" thickBot="1">
      <c r="A16" s="10"/>
      <c r="B16" s="32" t="s">
        <v>0</v>
      </c>
      <c r="C16" s="80"/>
      <c r="D16" s="33" t="s">
        <v>30</v>
      </c>
      <c r="E16" s="33" t="s">
        <v>31</v>
      </c>
      <c r="F16" s="33" t="s">
        <v>32</v>
      </c>
      <c r="G16" s="1"/>
      <c r="H16" s="2"/>
      <c r="I16" s="1"/>
      <c r="J16" s="1"/>
      <c r="R16" s="8">
        <v>0.35</v>
      </c>
    </row>
    <row r="17" spans="1:18" s="8" customFormat="1">
      <c r="A17" s="11"/>
      <c r="B17" s="52" t="s">
        <v>13</v>
      </c>
      <c r="C17" s="81"/>
      <c r="D17" s="62"/>
      <c r="E17" s="62"/>
      <c r="F17" s="62"/>
      <c r="G17" s="1"/>
      <c r="H17" s="2"/>
      <c r="I17" s="1"/>
      <c r="J17" s="49"/>
      <c r="R17" s="8">
        <v>0.36</v>
      </c>
    </row>
    <row r="18" spans="1:18" s="8" customFormat="1">
      <c r="A18" s="12"/>
      <c r="B18" s="53" t="s">
        <v>10</v>
      </c>
      <c r="C18" s="82"/>
      <c r="D18" s="62"/>
      <c r="E18" s="62"/>
      <c r="F18" s="62"/>
      <c r="G18" s="1"/>
      <c r="H18" s="2"/>
      <c r="I18" s="1"/>
      <c r="J18" s="1"/>
      <c r="R18" s="8">
        <v>0.37</v>
      </c>
    </row>
    <row r="19" spans="1:18" s="8" customFormat="1">
      <c r="A19" s="12"/>
      <c r="B19" s="54" t="s">
        <v>14</v>
      </c>
      <c r="C19" s="83">
        <v>0.02</v>
      </c>
      <c r="D19" s="63">
        <f>-D17*$C$19+D18*$C$19</f>
        <v>0</v>
      </c>
      <c r="E19" s="63">
        <f t="shared" ref="E19:F19" si="0">-E17*$C$19+E18*$C$19</f>
        <v>0</v>
      </c>
      <c r="F19" s="63">
        <f t="shared" si="0"/>
        <v>0</v>
      </c>
      <c r="G19" s="1"/>
      <c r="H19" s="2"/>
      <c r="I19" s="1"/>
      <c r="J19" s="1"/>
    </row>
    <row r="20" spans="1:18" s="8" customFormat="1">
      <c r="A20" s="10"/>
      <c r="B20" s="55" t="s">
        <v>105</v>
      </c>
      <c r="C20" s="84"/>
      <c r="D20" s="28">
        <f>+D18+D17+D19</f>
        <v>0</v>
      </c>
      <c r="E20" s="28">
        <f t="shared" ref="E20:F20" si="1">+E18+E17+E19</f>
        <v>0</v>
      </c>
      <c r="F20" s="28">
        <f t="shared" si="1"/>
        <v>0</v>
      </c>
      <c r="G20" s="1"/>
      <c r="H20" s="2"/>
      <c r="I20" s="1"/>
      <c r="J20" s="1"/>
      <c r="R20" s="8">
        <v>0.38</v>
      </c>
    </row>
    <row r="21" spans="1:18" s="8" customFormat="1" ht="9.9499999999999993" customHeight="1">
      <c r="A21" s="10"/>
      <c r="B21" s="55"/>
      <c r="C21" s="84"/>
      <c r="D21" s="27"/>
      <c r="E21" s="19"/>
      <c r="F21" s="19"/>
      <c r="G21" s="1"/>
      <c r="H21" s="2"/>
      <c r="I21" s="1"/>
      <c r="J21" s="1"/>
      <c r="R21" s="8">
        <v>0.39</v>
      </c>
    </row>
    <row r="22" spans="1:18" s="8" customFormat="1" ht="15.75" thickBot="1">
      <c r="A22" s="10"/>
      <c r="B22" s="32" t="s">
        <v>35</v>
      </c>
      <c r="C22" s="92" t="s">
        <v>50</v>
      </c>
      <c r="D22" s="33" t="s">
        <v>30</v>
      </c>
      <c r="E22" s="33" t="s">
        <v>31</v>
      </c>
      <c r="F22" s="33" t="s">
        <v>32</v>
      </c>
      <c r="G22" s="1"/>
      <c r="H22" s="1"/>
      <c r="I22" s="1"/>
      <c r="J22" s="1"/>
      <c r="R22" s="8">
        <v>0.4</v>
      </c>
    </row>
    <row r="23" spans="1:18" s="8" customFormat="1">
      <c r="A23" s="10"/>
      <c r="B23" s="56" t="s">
        <v>2</v>
      </c>
      <c r="C23" s="87" t="str">
        <f>IFERROR(D23/$D$11,"-")</f>
        <v>-</v>
      </c>
      <c r="D23" s="62"/>
      <c r="E23" s="62"/>
      <c r="F23" s="62"/>
      <c r="G23" s="1"/>
      <c r="H23" s="1"/>
      <c r="I23" s="1"/>
      <c r="J23" s="1"/>
      <c r="R23" s="8">
        <v>0.41</v>
      </c>
    </row>
    <row r="24" spans="1:18" s="8" customFormat="1">
      <c r="A24" s="10"/>
      <c r="B24" s="56" t="s">
        <v>106</v>
      </c>
      <c r="C24" s="87" t="str">
        <f t="shared" ref="C24:C27" si="2">IFERROR(D24/$D$11,"-")</f>
        <v>-</v>
      </c>
      <c r="D24" s="62"/>
      <c r="E24" s="62"/>
      <c r="F24" s="62"/>
      <c r="G24" s="49"/>
      <c r="H24" s="1"/>
      <c r="I24" s="1"/>
      <c r="J24" s="1"/>
    </row>
    <row r="25" spans="1:18" s="8" customFormat="1">
      <c r="A25" s="10"/>
      <c r="B25" s="56" t="s">
        <v>109</v>
      </c>
      <c r="C25" s="87" t="str">
        <f t="shared" si="2"/>
        <v>-</v>
      </c>
      <c r="D25" s="62"/>
      <c r="E25" s="62"/>
      <c r="F25" s="62"/>
      <c r="G25" s="1"/>
      <c r="H25" s="1"/>
      <c r="I25" s="1"/>
      <c r="J25" s="1"/>
    </row>
    <row r="26" spans="1:18" s="8" customFormat="1">
      <c r="A26" s="10"/>
      <c r="B26" s="56" t="s">
        <v>108</v>
      </c>
      <c r="C26" s="87" t="str">
        <f t="shared" si="2"/>
        <v>-</v>
      </c>
      <c r="D26" s="62"/>
      <c r="E26" s="62"/>
      <c r="F26" s="62"/>
      <c r="G26" s="1"/>
      <c r="H26" s="1"/>
      <c r="I26" s="1"/>
      <c r="J26" s="1"/>
    </row>
    <row r="27" spans="1:18" s="8" customFormat="1">
      <c r="A27" s="10"/>
      <c r="B27" s="56" t="s">
        <v>107</v>
      </c>
      <c r="C27" s="87" t="str">
        <f t="shared" si="2"/>
        <v>-</v>
      </c>
      <c r="D27" s="62"/>
      <c r="E27" s="62"/>
      <c r="F27" s="62"/>
      <c r="G27" s="1"/>
      <c r="H27" s="1"/>
      <c r="I27" s="1"/>
      <c r="J27" s="1"/>
    </row>
    <row r="28" spans="1:18" s="8" customFormat="1" ht="12.75" customHeight="1">
      <c r="A28" s="10"/>
      <c r="B28" s="53" t="s">
        <v>3</v>
      </c>
      <c r="C28" s="87" t="str">
        <f>IFERROR(D28/$D$11,"-")</f>
        <v>-</v>
      </c>
      <c r="D28" s="62"/>
      <c r="E28" s="62"/>
      <c r="F28" s="62"/>
      <c r="G28" s="1"/>
      <c r="H28" s="1"/>
      <c r="I28" s="1"/>
      <c r="J28" s="1"/>
      <c r="R28" s="8">
        <v>0.42</v>
      </c>
    </row>
    <row r="29" spans="1:18" s="8" customFormat="1">
      <c r="A29" s="10"/>
      <c r="B29" s="53" t="s">
        <v>5</v>
      </c>
      <c r="C29" s="87" t="str">
        <f t="shared" ref="C29:C31" si="3">IFERROR(D29/$D$11,"-")</f>
        <v>-</v>
      </c>
      <c r="D29" s="62"/>
      <c r="E29" s="62"/>
      <c r="F29" s="62"/>
      <c r="G29" s="1"/>
      <c r="H29" s="1"/>
      <c r="I29" s="1"/>
      <c r="J29" s="1"/>
      <c r="R29" s="8">
        <v>0.43</v>
      </c>
    </row>
    <row r="30" spans="1:18" s="8" customFormat="1">
      <c r="A30" s="10"/>
      <c r="B30" s="53" t="s">
        <v>114</v>
      </c>
      <c r="C30" s="87" t="str">
        <f t="shared" si="3"/>
        <v>-</v>
      </c>
      <c r="D30" s="62"/>
      <c r="E30" s="62"/>
      <c r="F30" s="62"/>
      <c r="G30" s="160" t="str">
        <f>IF(AND(D30&gt;0,$D$14="Nei"),"Ósamræmi milli upplýsinga","")</f>
        <v/>
      </c>
      <c r="H30" s="1"/>
      <c r="I30" s="1"/>
      <c r="J30" s="1"/>
      <c r="R30" s="8">
        <v>0.44</v>
      </c>
    </row>
    <row r="31" spans="1:18" s="8" customFormat="1">
      <c r="A31" s="10"/>
      <c r="B31" s="54" t="s">
        <v>115</v>
      </c>
      <c r="C31" s="89" t="str">
        <f t="shared" si="3"/>
        <v>-</v>
      </c>
      <c r="D31" s="46"/>
      <c r="E31" s="46"/>
      <c r="F31" s="46"/>
      <c r="G31" s="160" t="str">
        <f>IF(AND(D31&gt;0,$D$13="Já"),"Ósamræmi milli upplýsinga","")</f>
        <v/>
      </c>
      <c r="H31" s="1"/>
      <c r="I31" s="1"/>
      <c r="J31" s="1"/>
    </row>
    <row r="32" spans="1:18" s="8" customFormat="1">
      <c r="A32" s="12"/>
      <c r="B32" s="57" t="s">
        <v>104</v>
      </c>
      <c r="C32" s="85"/>
      <c r="D32" s="28">
        <f>SUM(D23:D31)</f>
        <v>0</v>
      </c>
      <c r="E32" s="28">
        <f>SUM(E23:E31)</f>
        <v>0</v>
      </c>
      <c r="F32" s="28">
        <f>SUM(F23:F31)</f>
        <v>0</v>
      </c>
      <c r="G32" s="1"/>
      <c r="H32" s="1"/>
      <c r="I32" s="1"/>
      <c r="J32" s="1"/>
      <c r="K32" s="13"/>
      <c r="R32" s="8">
        <v>0.12</v>
      </c>
    </row>
    <row r="33" spans="1:18" s="8" customFormat="1" ht="9.9499999999999993" customHeight="1">
      <c r="A33" s="10"/>
      <c r="B33" s="58"/>
      <c r="C33" s="86"/>
      <c r="D33" s="27"/>
      <c r="E33" s="19"/>
      <c r="F33" s="19"/>
      <c r="G33" s="1"/>
      <c r="H33" s="1"/>
      <c r="I33" s="1"/>
      <c r="J33" s="1"/>
      <c r="R33" s="8">
        <v>0.13</v>
      </c>
    </row>
    <row r="34" spans="1:18" s="8" customFormat="1" ht="15.75" thickBot="1">
      <c r="A34" s="14"/>
      <c r="B34" s="32" t="s">
        <v>36</v>
      </c>
      <c r="C34" s="92" t="s">
        <v>50</v>
      </c>
      <c r="D34" s="33" t="s">
        <v>30</v>
      </c>
      <c r="E34" s="33" t="s">
        <v>31</v>
      </c>
      <c r="F34" s="33" t="s">
        <v>32</v>
      </c>
      <c r="G34" s="1"/>
      <c r="H34" s="1"/>
      <c r="I34" s="1"/>
      <c r="J34" s="1"/>
      <c r="R34" s="8">
        <v>0.14000000000000001</v>
      </c>
    </row>
    <row r="35" spans="1:18" s="8" customFormat="1">
      <c r="A35" s="14"/>
      <c r="B35" s="53" t="s">
        <v>6</v>
      </c>
      <c r="C35" s="87" t="str">
        <f>IFERROR(D35/$D$11,"-")</f>
        <v>-</v>
      </c>
      <c r="D35" s="62"/>
      <c r="E35" s="62"/>
      <c r="F35" s="62"/>
      <c r="G35" s="1"/>
      <c r="H35" s="1"/>
      <c r="I35" s="1"/>
      <c r="J35" s="1"/>
      <c r="R35" s="8">
        <v>0.15</v>
      </c>
    </row>
    <row r="36" spans="1:18" s="8" customFormat="1">
      <c r="A36" s="14"/>
      <c r="B36" s="53" t="s">
        <v>7</v>
      </c>
      <c r="C36" s="87" t="str">
        <f t="shared" ref="C36:C39" si="4">IFERROR(D36/$D$11,"-")</f>
        <v>-</v>
      </c>
      <c r="D36" s="62"/>
      <c r="E36" s="62"/>
      <c r="F36" s="62"/>
      <c r="G36" s="1"/>
      <c r="H36" s="1"/>
      <c r="I36" s="1"/>
      <c r="J36" s="1"/>
      <c r="R36" s="8">
        <v>0.16</v>
      </c>
    </row>
    <row r="37" spans="1:18" s="8" customFormat="1">
      <c r="A37" s="10"/>
      <c r="B37" s="53" t="s">
        <v>8</v>
      </c>
      <c r="C37" s="87" t="str">
        <f t="shared" si="4"/>
        <v>-</v>
      </c>
      <c r="D37" s="62"/>
      <c r="E37" s="62"/>
      <c r="F37" s="62"/>
      <c r="G37" s="1"/>
      <c r="H37" s="1"/>
      <c r="I37" s="1"/>
      <c r="J37" s="1"/>
    </row>
    <row r="38" spans="1:18" s="8" customFormat="1">
      <c r="A38" s="10"/>
      <c r="B38" s="53" t="s">
        <v>1</v>
      </c>
      <c r="C38" s="87" t="str">
        <f t="shared" si="4"/>
        <v>-</v>
      </c>
      <c r="D38" s="62"/>
      <c r="E38" s="62"/>
      <c r="F38" s="62"/>
      <c r="G38" s="1"/>
      <c r="H38" s="1"/>
      <c r="I38" s="1"/>
      <c r="J38" s="1"/>
      <c r="R38" s="8">
        <v>0.22</v>
      </c>
    </row>
    <row r="39" spans="1:18" s="8" customFormat="1">
      <c r="A39" s="14"/>
      <c r="B39" s="54" t="s">
        <v>9</v>
      </c>
      <c r="C39" s="89" t="str">
        <f t="shared" si="4"/>
        <v>-</v>
      </c>
      <c r="D39" s="46"/>
      <c r="E39" s="46"/>
      <c r="F39" s="46"/>
      <c r="R39" s="8">
        <v>0.24</v>
      </c>
    </row>
    <row r="40" spans="1:18" s="8" customFormat="1">
      <c r="A40" s="14"/>
      <c r="B40" s="57" t="s">
        <v>103</v>
      </c>
      <c r="C40" s="85"/>
      <c r="D40" s="28">
        <f>SUM(D35:D39)</f>
        <v>0</v>
      </c>
      <c r="E40" s="28">
        <f>SUM(E35:E39)</f>
        <v>0</v>
      </c>
      <c r="F40" s="28">
        <f>SUM(F35:F39)</f>
        <v>0</v>
      </c>
      <c r="R40" s="8">
        <v>0.26</v>
      </c>
    </row>
    <row r="41" spans="1:18" s="8" customFormat="1" ht="9.9499999999999993" customHeight="1">
      <c r="A41" s="14"/>
      <c r="B41" s="2"/>
      <c r="D41" s="2"/>
      <c r="E41" s="2"/>
      <c r="F41" s="2"/>
      <c r="R41" s="8">
        <v>0.28000000000000003</v>
      </c>
    </row>
    <row r="42" spans="1:18" s="8" customFormat="1" ht="15.75" thickBot="1">
      <c r="A42" s="14"/>
      <c r="B42" s="145" t="s">
        <v>59</v>
      </c>
      <c r="C42" s="146"/>
      <c r="D42" s="147">
        <f>+D40+D32</f>
        <v>0</v>
      </c>
      <c r="E42" s="147">
        <f>+E40+E32</f>
        <v>0</v>
      </c>
      <c r="F42" s="147">
        <f>+F40+F32</f>
        <v>0</v>
      </c>
      <c r="G42" s="15"/>
    </row>
    <row r="43" spans="1:18" s="8" customFormat="1" ht="9.9499999999999993" customHeight="1" thickTop="1">
      <c r="A43" s="14"/>
      <c r="B43" s="59"/>
      <c r="C43" s="88"/>
      <c r="D43" s="29"/>
      <c r="E43" s="29"/>
      <c r="F43" s="29"/>
      <c r="G43" s="15"/>
    </row>
    <row r="44" spans="1:18" s="8" customFormat="1" ht="15.75" thickBot="1">
      <c r="A44" s="14"/>
      <c r="B44" s="145" t="s">
        <v>61</v>
      </c>
      <c r="C44" s="146"/>
      <c r="D44" s="147">
        <f>D20-D42</f>
        <v>0</v>
      </c>
      <c r="E44" s="147">
        <f t="shared" ref="E44:F44" si="5">E20-E42</f>
        <v>0</v>
      </c>
      <c r="F44" s="147">
        <f t="shared" si="5"/>
        <v>0</v>
      </c>
      <c r="G44" s="15"/>
    </row>
    <row r="45" spans="1:18" s="8" customFormat="1" ht="9.9499999999999993" customHeight="1" thickTop="1">
      <c r="A45" s="14"/>
      <c r="B45" s="60"/>
      <c r="C45" s="15"/>
      <c r="D45" s="29"/>
      <c r="E45" s="29"/>
      <c r="F45" s="29"/>
      <c r="G45" s="15"/>
    </row>
    <row r="46" spans="1:18" s="8" customFormat="1" ht="15.75" thickBot="1">
      <c r="A46" s="14"/>
      <c r="B46" s="32" t="s">
        <v>64</v>
      </c>
      <c r="C46" s="92"/>
      <c r="D46" s="33" t="s">
        <v>30</v>
      </c>
      <c r="E46" s="33" t="s">
        <v>31</v>
      </c>
      <c r="F46" s="33" t="s">
        <v>32</v>
      </c>
      <c r="G46" s="9"/>
      <c r="H46" s="9"/>
      <c r="I46" s="9"/>
      <c r="J46" s="9"/>
      <c r="K46" s="9"/>
      <c r="R46" s="16" t="s">
        <v>4</v>
      </c>
    </row>
    <row r="47" spans="1:18">
      <c r="B47" s="53" t="s">
        <v>63</v>
      </c>
      <c r="C47" s="144">
        <v>0</v>
      </c>
      <c r="D47" s="161">
        <f>+$D$5*$C$47*-1</f>
        <v>0</v>
      </c>
      <c r="E47" s="161">
        <f>+$D$5*$C$47*-1</f>
        <v>0</v>
      </c>
      <c r="F47" s="161">
        <f>+$D$5*$C$47*-1</f>
        <v>0</v>
      </c>
      <c r="G47" s="158" t="s">
        <v>90</v>
      </c>
    </row>
    <row r="48" spans="1:18">
      <c r="B48" s="54" t="s">
        <v>89</v>
      </c>
      <c r="C48" s="89"/>
      <c r="D48" s="46"/>
      <c r="E48" s="46"/>
      <c r="F48" s="46"/>
      <c r="G48" s="158" t="s">
        <v>101</v>
      </c>
    </row>
    <row r="49" spans="1:7">
      <c r="B49" s="148" t="s">
        <v>92</v>
      </c>
      <c r="C49" s="87"/>
      <c r="D49" s="150">
        <f>SUM(D47:D48)</f>
        <v>0</v>
      </c>
      <c r="E49" s="150">
        <f t="shared" ref="E49:F49" si="6">SUM(E47:E48)</f>
        <v>0</v>
      </c>
      <c r="F49" s="150">
        <f t="shared" si="6"/>
        <v>0</v>
      </c>
      <c r="G49" s="142"/>
    </row>
    <row r="50" spans="1:7" ht="9.9499999999999993" customHeight="1">
      <c r="B50" s="156"/>
      <c r="C50" s="87"/>
      <c r="D50" s="150"/>
      <c r="E50" s="150"/>
      <c r="F50" s="150"/>
      <c r="G50" s="142"/>
    </row>
    <row r="51" spans="1:7" s="8" customFormat="1" ht="15.75" thickBot="1">
      <c r="A51" s="14"/>
      <c r="B51" s="145" t="s">
        <v>102</v>
      </c>
      <c r="C51" s="146"/>
      <c r="D51" s="147">
        <f>+D44+D49</f>
        <v>0</v>
      </c>
      <c r="E51" s="147">
        <f t="shared" ref="E51:F51" si="7">+E44+E49</f>
        <v>0</v>
      </c>
      <c r="F51" s="147">
        <f t="shared" si="7"/>
        <v>0</v>
      </c>
      <c r="G51" s="15"/>
    </row>
    <row r="52" spans="1:7" ht="9.9499999999999993" customHeight="1" thickTop="1">
      <c r="B52"/>
      <c r="C52"/>
      <c r="D52"/>
      <c r="E52"/>
      <c r="F52"/>
    </row>
    <row r="53" spans="1:7" s="8" customFormat="1" ht="15.75" thickBot="1">
      <c r="A53" s="14"/>
      <c r="B53" s="32" t="s">
        <v>60</v>
      </c>
      <c r="C53" s="92"/>
      <c r="D53" s="33" t="s">
        <v>30</v>
      </c>
      <c r="E53" s="33" t="s">
        <v>31</v>
      </c>
      <c r="F53" s="33" t="s">
        <v>32</v>
      </c>
      <c r="G53" s="15"/>
    </row>
    <row r="54" spans="1:7" s="8" customFormat="1">
      <c r="A54" s="14"/>
      <c r="B54" s="53" t="s">
        <v>86</v>
      </c>
      <c r="C54" s="87"/>
      <c r="D54" s="143">
        <f>-SUMIFS('Lánareiknir HMS'!$D:$D,'Lánareiknir HMS'!$A:$A,"&lt;"&amp;13)</f>
        <v>0</v>
      </c>
      <c r="E54" s="143">
        <f>-SUMIFS('Lánareiknir HMS'!$D:$D,'Lánareiknir HMS'!$A:$A,"&lt;"&amp;25,'Lánareiknir HMS'!$A:$A,"&gt;"&amp;12)</f>
        <v>0</v>
      </c>
      <c r="F54" s="143">
        <f>-SUMIFS('Lánareiknir HMS'!$D:$D,'Lánareiknir HMS'!$A:$A,"&lt;"&amp;37,'Lánareiknir HMS'!$A:$A,"&gt;"&amp;24)</f>
        <v>0</v>
      </c>
      <c r="G54" s="15"/>
    </row>
    <row r="55" spans="1:7" s="8" customFormat="1">
      <c r="A55" s="14"/>
      <c r="B55" s="53" t="s">
        <v>87</v>
      </c>
      <c r="C55" s="87"/>
      <c r="D55" s="143">
        <f>-SUMIFS('Lánareiknir HMS'!$C:$C,'Lánareiknir HMS'!$A:$A,"&lt;"&amp;13)-SUMIFS('Lánareiknir HMS'!$E:$E,'Lánareiknir HMS'!$A:$A,"&lt;"&amp;13)</f>
        <v>0</v>
      </c>
      <c r="E55" s="143">
        <f>-SUMIFS('Lánareiknir HMS'!$C:C,'Lánareiknir HMS'!$A:$A,"&lt;"&amp;25,'Lánareiknir HMS'!$A:$A,"&gt;"&amp;12)-SUMIFS('Lánareiknir HMS'!$E:$E,'Lánareiknir HMS'!$A:$A,"&lt;"&amp;25,'Lánareiknir HMS'!$A:$A,"&gt;"&amp;12)</f>
        <v>0</v>
      </c>
      <c r="F55" s="143">
        <f>-SUMIFS('Lánareiknir HMS'!$C:$C,'Lánareiknir HMS'!$A:$A,"&lt;"&amp;37,'Lánareiknir HMS'!$A:$A,"&gt;"&amp;24)-SUMIFS('Lánareiknir HMS'!$E:$E,'Lánareiknir HMS'!$A:$A,"&lt;"&amp;37,'Lánareiknir HMS'!$A:$A,"&gt;"&amp;24)</f>
        <v>0</v>
      </c>
      <c r="G55" s="15"/>
    </row>
    <row r="56" spans="1:7" s="8" customFormat="1">
      <c r="A56" s="14"/>
      <c r="B56" s="54" t="s">
        <v>62</v>
      </c>
      <c r="C56" s="89"/>
      <c r="D56" s="63">
        <f>-SUMIFS('Lánareiknir HMS'!$I:$I,'Lánareiknir HMS'!$A:$A,"&lt;"&amp;13)</f>
        <v>0</v>
      </c>
      <c r="E56" s="63">
        <f>-SUMIFS('Lánareiknir HMS'!$I:I,'Lánareiknir HMS'!$A:$A,"&lt;"&amp;25,'Lánareiknir HMS'!$A:$A,"&gt;"&amp;12)</f>
        <v>0</v>
      </c>
      <c r="F56" s="63">
        <f>-SUMIFS('Lánareiknir HMS'!$I:$I,'Lánareiknir HMS'!$A:$A,"&lt;"&amp;37,'Lánareiknir HMS'!$A:$A,"&gt;"&amp;24)</f>
        <v>0</v>
      </c>
      <c r="G56" s="15"/>
    </row>
    <row r="57" spans="1:7" s="8" customFormat="1">
      <c r="A57" s="14"/>
      <c r="B57" s="148" t="s">
        <v>93</v>
      </c>
      <c r="C57" s="149"/>
      <c r="D57" s="162">
        <f>SUM(D54:D56)</f>
        <v>0</v>
      </c>
      <c r="E57" s="162">
        <f t="shared" ref="E57:F57" si="8">SUM(E54:E56)</f>
        <v>0</v>
      </c>
      <c r="F57" s="162">
        <f t="shared" si="8"/>
        <v>0</v>
      </c>
      <c r="G57" s="15"/>
    </row>
    <row r="58" spans="1:7" s="8" customFormat="1" ht="9.9499999999999993" customHeight="1">
      <c r="A58" s="14"/>
      <c r="B58" s="60"/>
      <c r="C58" s="15"/>
      <c r="D58" s="29"/>
      <c r="E58" s="29"/>
      <c r="F58" s="29"/>
      <c r="G58" s="15"/>
    </row>
    <row r="59" spans="1:7" ht="15.75" thickBot="1">
      <c r="B59" s="145" t="s">
        <v>91</v>
      </c>
      <c r="C59" s="146"/>
      <c r="D59" s="163">
        <f>+D51+D57</f>
        <v>0</v>
      </c>
      <c r="E59" s="163">
        <f t="shared" ref="E59:F59" si="9">+E51+E57</f>
        <v>0</v>
      </c>
      <c r="F59" s="163">
        <f t="shared" si="9"/>
        <v>0</v>
      </c>
    </row>
    <row r="60" spans="1:7" ht="9.9499999999999993" customHeight="1" thickTop="1"/>
    <row r="61" spans="1:7">
      <c r="B61" s="48" t="s">
        <v>94</v>
      </c>
      <c r="C61" s="151">
        <v>0.2</v>
      </c>
      <c r="D61" s="164">
        <f>IF(D59&lt;0,0,D59*$C$61)</f>
        <v>0</v>
      </c>
      <c r="E61" s="164">
        <f t="shared" ref="E61:F61" si="10">IF(E59&lt;0,0,E59*$C$61)</f>
        <v>0</v>
      </c>
      <c r="F61" s="164">
        <f t="shared" si="10"/>
        <v>0</v>
      </c>
    </row>
    <row r="62" spans="1:7" ht="9.9499999999999993" customHeight="1"/>
    <row r="63" spans="1:7" ht="15.75" thickBot="1">
      <c r="B63" s="145" t="s">
        <v>95</v>
      </c>
      <c r="C63" s="146"/>
      <c r="D63" s="163">
        <f>+D59-D61</f>
        <v>0</v>
      </c>
      <c r="E63" s="163">
        <f t="shared" ref="E63:F63" si="11">+E59-E61</f>
        <v>0</v>
      </c>
      <c r="F63" s="163">
        <f t="shared" si="11"/>
        <v>0</v>
      </c>
    </row>
    <row r="64" spans="1:7" ht="15.75" thickTop="1">
      <c r="B64" s="2"/>
      <c r="C64" s="2"/>
      <c r="D64" s="2"/>
      <c r="E64" s="2"/>
      <c r="F64" s="2"/>
    </row>
    <row r="65" spans="2:6">
      <c r="B65" s="67" t="s">
        <v>47</v>
      </c>
    </row>
    <row r="66" spans="2:6">
      <c r="B66" s="68" t="s">
        <v>48</v>
      </c>
      <c r="D66" s="69" t="str">
        <f>+IF(D17='Yfirlit yfir leiguíbúðir'!G33,"Stemmir","Villa")</f>
        <v>Stemmir</v>
      </c>
      <c r="E66" s="70"/>
      <c r="F66" s="69"/>
    </row>
  </sheetData>
  <sheetProtection selectLockedCells="1"/>
  <dataConsolidate/>
  <mergeCells count="1">
    <mergeCell ref="A2:B2"/>
  </mergeCells>
  <conditionalFormatting sqref="D66">
    <cfRule type="cellIs" dxfId="0" priority="1" operator="equal">
      <formula>"Villa"</formula>
    </cfRule>
  </conditionalFormatting>
  <dataValidations count="4">
    <dataValidation type="decimal" allowBlank="1" showInputMessage="1" showErrorMessage="1" errorTitle="Villa í innslætti" error="Ekki má gera ráð fyrir meira en 3% afskriftum árlega" sqref="C47" xr:uid="{00000000-0002-0000-0200-000000000000}">
      <formula1>0</formula1>
      <formula2>0.03</formula2>
    </dataValidation>
    <dataValidation type="decimal" allowBlank="1" showInputMessage="1" showErrorMessage="1" errorTitle="Hámarksveðsetningu náð" error="Ekki er heimilt að setja hærra en 80% veðsetningarhlutfall" sqref="D7" xr:uid="{00000000-0002-0000-0200-000001000000}">
      <formula1>0</formula1>
      <formula2>0.8</formula2>
    </dataValidation>
    <dataValidation type="whole" allowBlank="1" showInputMessage="1" showErrorMessage="1" errorTitle="Takmörkun lánstíma" error="Lánstími með vera að lágmarki 15 ár og að hámarki 50 ár" sqref="D8" xr:uid="{00000000-0002-0000-0200-000002000000}">
      <formula1>15</formula1>
      <formula2>50</formula2>
    </dataValidation>
    <dataValidation type="list" allowBlank="1" showInputMessage="1" showErrorMessage="1" sqref="D13:D14" xr:uid="{00000000-0002-0000-0200-000003000000}">
      <formula1>$O$1:$O$2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7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M36"/>
  <sheetViews>
    <sheetView showGridLines="0" workbookViewId="0">
      <selection activeCell="I27" sqref="I27"/>
    </sheetView>
  </sheetViews>
  <sheetFormatPr defaultRowHeight="15"/>
  <cols>
    <col min="1" max="1" width="4" style="1" customWidth="1"/>
    <col min="2" max="2" width="8.7109375" style="1" customWidth="1"/>
    <col min="3" max="3" width="22.42578125" style="1" customWidth="1"/>
    <col min="4" max="4" width="24" style="1" customWidth="1"/>
    <col min="5" max="5" width="22.42578125" style="1" customWidth="1"/>
    <col min="6" max="7" width="15.7109375" style="1" customWidth="1"/>
    <col min="8" max="13" width="17.140625" style="1" customWidth="1"/>
    <col min="14" max="16384" width="9.140625" style="1"/>
  </cols>
  <sheetData>
    <row r="3" spans="2:13" ht="36.75" thickBot="1">
      <c r="B3" s="31" t="s">
        <v>21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3" ht="15.75" thickTop="1"/>
    <row r="5" spans="2:13" ht="30">
      <c r="B5" s="93" t="s">
        <v>20</v>
      </c>
      <c r="C5" s="94" t="s">
        <v>22</v>
      </c>
      <c r="D5" s="94" t="s">
        <v>23</v>
      </c>
      <c r="E5" s="94" t="s">
        <v>29</v>
      </c>
      <c r="F5" s="95" t="s">
        <v>52</v>
      </c>
      <c r="G5" s="95" t="s">
        <v>49</v>
      </c>
      <c r="H5" s="94" t="s">
        <v>24</v>
      </c>
      <c r="I5" s="94" t="s">
        <v>25</v>
      </c>
      <c r="J5" s="94" t="s">
        <v>26</v>
      </c>
      <c r="K5" s="94" t="s">
        <v>27</v>
      </c>
      <c r="L5" s="36" t="s">
        <v>11</v>
      </c>
      <c r="M5" s="36" t="s">
        <v>28</v>
      </c>
    </row>
    <row r="6" spans="2:13" ht="7.5" customHeight="1">
      <c r="B6" s="34"/>
      <c r="C6" s="35"/>
      <c r="D6" s="35"/>
      <c r="E6" s="34"/>
      <c r="F6" s="34"/>
      <c r="G6" s="34"/>
      <c r="H6" s="35"/>
      <c r="I6" s="35"/>
      <c r="J6" s="35"/>
      <c r="K6" s="35"/>
      <c r="L6" s="36"/>
      <c r="M6" s="36"/>
    </row>
    <row r="7" spans="2:13">
      <c r="B7" s="91">
        <v>1</v>
      </c>
      <c r="C7" s="71"/>
      <c r="D7" s="72"/>
      <c r="E7" s="72"/>
      <c r="F7" s="73"/>
      <c r="G7" s="90">
        <f>+F7*12</f>
        <v>0</v>
      </c>
      <c r="H7" s="72"/>
      <c r="I7" s="72"/>
      <c r="J7" s="72"/>
      <c r="K7" s="74"/>
      <c r="L7" s="73"/>
      <c r="M7" s="73"/>
    </row>
    <row r="8" spans="2:13">
      <c r="B8" s="91">
        <v>2</v>
      </c>
      <c r="C8" s="71"/>
      <c r="D8" s="72"/>
      <c r="E8" s="72"/>
      <c r="F8" s="73"/>
      <c r="G8" s="90">
        <f t="shared" ref="G8:G31" si="0">+F8*12</f>
        <v>0</v>
      </c>
      <c r="H8" s="72"/>
      <c r="I8" s="72"/>
      <c r="J8" s="72"/>
      <c r="K8" s="74"/>
      <c r="L8" s="73"/>
      <c r="M8" s="73"/>
    </row>
    <row r="9" spans="2:13">
      <c r="B9" s="91">
        <v>3</v>
      </c>
      <c r="C9" s="71"/>
      <c r="D9" s="72"/>
      <c r="E9" s="72"/>
      <c r="F9" s="73"/>
      <c r="G9" s="90">
        <f t="shared" si="0"/>
        <v>0</v>
      </c>
      <c r="H9" s="72"/>
      <c r="I9" s="72"/>
      <c r="J9" s="72"/>
      <c r="K9" s="74"/>
      <c r="L9" s="73"/>
      <c r="M9" s="73"/>
    </row>
    <row r="10" spans="2:13">
      <c r="B10" s="91">
        <v>4</v>
      </c>
      <c r="C10" s="71"/>
      <c r="D10" s="72"/>
      <c r="E10" s="72"/>
      <c r="F10" s="73"/>
      <c r="G10" s="90">
        <f t="shared" si="0"/>
        <v>0</v>
      </c>
      <c r="H10" s="72"/>
      <c r="I10" s="72"/>
      <c r="J10" s="72"/>
      <c r="K10" s="74"/>
      <c r="L10" s="73"/>
      <c r="M10" s="73"/>
    </row>
    <row r="11" spans="2:13">
      <c r="B11" s="91">
        <v>5</v>
      </c>
      <c r="C11" s="71"/>
      <c r="D11" s="72"/>
      <c r="E11" s="72"/>
      <c r="F11" s="73"/>
      <c r="G11" s="90">
        <f t="shared" si="0"/>
        <v>0</v>
      </c>
      <c r="H11" s="72"/>
      <c r="I11" s="72"/>
      <c r="J11" s="72"/>
      <c r="K11" s="74"/>
      <c r="L11" s="73"/>
      <c r="M11" s="73"/>
    </row>
    <row r="12" spans="2:13">
      <c r="B12" s="91">
        <v>6</v>
      </c>
      <c r="C12" s="71"/>
      <c r="D12" s="72"/>
      <c r="E12" s="72"/>
      <c r="F12" s="73"/>
      <c r="G12" s="90">
        <f t="shared" si="0"/>
        <v>0</v>
      </c>
      <c r="H12" s="72"/>
      <c r="I12" s="72"/>
      <c r="J12" s="72"/>
      <c r="K12" s="74"/>
      <c r="L12" s="73"/>
      <c r="M12" s="73"/>
    </row>
    <row r="13" spans="2:13">
      <c r="B13" s="91">
        <v>7</v>
      </c>
      <c r="C13" s="71"/>
      <c r="D13" s="72"/>
      <c r="E13" s="72"/>
      <c r="F13" s="73"/>
      <c r="G13" s="90">
        <f t="shared" si="0"/>
        <v>0</v>
      </c>
      <c r="H13" s="72"/>
      <c r="I13" s="72"/>
      <c r="J13" s="72"/>
      <c r="K13" s="74"/>
      <c r="L13" s="73"/>
      <c r="M13" s="73"/>
    </row>
    <row r="14" spans="2:13">
      <c r="B14" s="91">
        <v>8</v>
      </c>
      <c r="C14" s="71"/>
      <c r="D14" s="72"/>
      <c r="E14" s="72"/>
      <c r="F14" s="73"/>
      <c r="G14" s="90">
        <f t="shared" si="0"/>
        <v>0</v>
      </c>
      <c r="H14" s="72"/>
      <c r="I14" s="72"/>
      <c r="J14" s="72"/>
      <c r="K14" s="74"/>
      <c r="L14" s="73"/>
      <c r="M14" s="73"/>
    </row>
    <row r="15" spans="2:13">
      <c r="B15" s="91">
        <v>9</v>
      </c>
      <c r="C15" s="71"/>
      <c r="D15" s="72"/>
      <c r="E15" s="72"/>
      <c r="F15" s="73"/>
      <c r="G15" s="90">
        <f t="shared" si="0"/>
        <v>0</v>
      </c>
      <c r="H15" s="72"/>
      <c r="I15" s="72"/>
      <c r="J15" s="72"/>
      <c r="K15" s="74"/>
      <c r="L15" s="73"/>
      <c r="M15" s="73"/>
    </row>
    <row r="16" spans="2:13">
      <c r="B16" s="91">
        <v>10</v>
      </c>
      <c r="C16" s="71"/>
      <c r="D16" s="72"/>
      <c r="E16" s="72"/>
      <c r="F16" s="73"/>
      <c r="G16" s="90">
        <f t="shared" si="0"/>
        <v>0</v>
      </c>
      <c r="H16" s="72"/>
      <c r="I16" s="72"/>
      <c r="J16" s="72"/>
      <c r="K16" s="74"/>
      <c r="L16" s="73"/>
      <c r="M16" s="73"/>
    </row>
    <row r="17" spans="2:13">
      <c r="B17" s="91">
        <v>11</v>
      </c>
      <c r="C17" s="71"/>
      <c r="D17" s="72"/>
      <c r="E17" s="72"/>
      <c r="F17" s="73"/>
      <c r="G17" s="90">
        <f t="shared" si="0"/>
        <v>0</v>
      </c>
      <c r="H17" s="72"/>
      <c r="I17" s="72"/>
      <c r="J17" s="72"/>
      <c r="K17" s="74"/>
      <c r="L17" s="73"/>
      <c r="M17" s="73"/>
    </row>
    <row r="18" spans="2:13">
      <c r="B18" s="91">
        <v>12</v>
      </c>
      <c r="C18" s="71"/>
      <c r="D18" s="72"/>
      <c r="E18" s="72"/>
      <c r="F18" s="73"/>
      <c r="G18" s="90">
        <f t="shared" si="0"/>
        <v>0</v>
      </c>
      <c r="H18" s="72"/>
      <c r="I18" s="72"/>
      <c r="J18" s="72"/>
      <c r="K18" s="74"/>
      <c r="L18" s="73"/>
      <c r="M18" s="73"/>
    </row>
    <row r="19" spans="2:13">
      <c r="B19" s="91">
        <v>13</v>
      </c>
      <c r="C19" s="71"/>
      <c r="D19" s="72"/>
      <c r="E19" s="72"/>
      <c r="F19" s="73"/>
      <c r="G19" s="90">
        <f t="shared" si="0"/>
        <v>0</v>
      </c>
      <c r="H19" s="72"/>
      <c r="I19" s="72"/>
      <c r="J19" s="72"/>
      <c r="K19" s="74"/>
      <c r="L19" s="73"/>
      <c r="M19" s="73"/>
    </row>
    <row r="20" spans="2:13">
      <c r="B20" s="91">
        <v>14</v>
      </c>
      <c r="C20" s="71"/>
      <c r="D20" s="72"/>
      <c r="E20" s="72"/>
      <c r="F20" s="73"/>
      <c r="G20" s="90">
        <f t="shared" si="0"/>
        <v>0</v>
      </c>
      <c r="H20" s="72"/>
      <c r="I20" s="72"/>
      <c r="J20" s="72"/>
      <c r="K20" s="74"/>
      <c r="L20" s="73"/>
      <c r="M20" s="73"/>
    </row>
    <row r="21" spans="2:13">
      <c r="B21" s="91">
        <v>15</v>
      </c>
      <c r="C21" s="71"/>
      <c r="D21" s="72"/>
      <c r="E21" s="72"/>
      <c r="F21" s="73"/>
      <c r="G21" s="90">
        <f t="shared" si="0"/>
        <v>0</v>
      </c>
      <c r="H21" s="72"/>
      <c r="I21" s="72"/>
      <c r="J21" s="72"/>
      <c r="K21" s="74"/>
      <c r="L21" s="73"/>
      <c r="M21" s="73"/>
    </row>
    <row r="22" spans="2:13">
      <c r="B22" s="91">
        <v>16</v>
      </c>
      <c r="C22" s="71"/>
      <c r="D22" s="72"/>
      <c r="E22" s="72"/>
      <c r="F22" s="73"/>
      <c r="G22" s="90">
        <f t="shared" si="0"/>
        <v>0</v>
      </c>
      <c r="H22" s="72"/>
      <c r="I22" s="72"/>
      <c r="J22" s="72"/>
      <c r="K22" s="74"/>
      <c r="L22" s="73"/>
      <c r="M22" s="73"/>
    </row>
    <row r="23" spans="2:13">
      <c r="B23" s="91">
        <v>17</v>
      </c>
      <c r="C23" s="71"/>
      <c r="D23" s="72"/>
      <c r="E23" s="72"/>
      <c r="F23" s="73"/>
      <c r="G23" s="90">
        <f t="shared" si="0"/>
        <v>0</v>
      </c>
      <c r="H23" s="72"/>
      <c r="I23" s="72"/>
      <c r="J23" s="72"/>
      <c r="K23" s="74"/>
      <c r="L23" s="73"/>
      <c r="M23" s="73"/>
    </row>
    <row r="24" spans="2:13">
      <c r="B24" s="91">
        <v>18</v>
      </c>
      <c r="C24" s="71"/>
      <c r="D24" s="72"/>
      <c r="E24" s="72"/>
      <c r="F24" s="73"/>
      <c r="G24" s="90">
        <f t="shared" si="0"/>
        <v>0</v>
      </c>
      <c r="H24" s="72"/>
      <c r="I24" s="72"/>
      <c r="J24" s="72"/>
      <c r="K24" s="74"/>
      <c r="L24" s="73"/>
      <c r="M24" s="73"/>
    </row>
    <row r="25" spans="2:13">
      <c r="B25" s="91">
        <v>19</v>
      </c>
      <c r="C25" s="71"/>
      <c r="D25" s="72"/>
      <c r="E25" s="72"/>
      <c r="F25" s="73"/>
      <c r="G25" s="90">
        <f t="shared" si="0"/>
        <v>0</v>
      </c>
      <c r="H25" s="72"/>
      <c r="I25" s="72"/>
      <c r="J25" s="72"/>
      <c r="K25" s="74"/>
      <c r="L25" s="73"/>
      <c r="M25" s="73"/>
    </row>
    <row r="26" spans="2:13">
      <c r="B26" s="91">
        <v>20</v>
      </c>
      <c r="C26" s="71"/>
      <c r="D26" s="72"/>
      <c r="E26" s="72"/>
      <c r="F26" s="73"/>
      <c r="G26" s="90">
        <f t="shared" si="0"/>
        <v>0</v>
      </c>
      <c r="H26" s="72"/>
      <c r="I26" s="72"/>
      <c r="J26" s="72"/>
      <c r="K26" s="74"/>
      <c r="L26" s="73"/>
      <c r="M26" s="73"/>
    </row>
    <row r="27" spans="2:13">
      <c r="B27" s="91">
        <v>21</v>
      </c>
      <c r="C27" s="71"/>
      <c r="D27" s="72"/>
      <c r="E27" s="72"/>
      <c r="F27" s="73"/>
      <c r="G27" s="90">
        <f t="shared" si="0"/>
        <v>0</v>
      </c>
      <c r="H27" s="72"/>
      <c r="I27" s="72"/>
      <c r="J27" s="72"/>
      <c r="K27" s="74"/>
      <c r="L27" s="73"/>
      <c r="M27" s="73"/>
    </row>
    <row r="28" spans="2:13">
      <c r="B28" s="91">
        <v>22</v>
      </c>
      <c r="C28" s="71"/>
      <c r="D28" s="72"/>
      <c r="E28" s="72"/>
      <c r="F28" s="73"/>
      <c r="G28" s="90">
        <f t="shared" si="0"/>
        <v>0</v>
      </c>
      <c r="H28" s="72"/>
      <c r="I28" s="72"/>
      <c r="J28" s="72"/>
      <c r="K28" s="74"/>
      <c r="L28" s="73"/>
      <c r="M28" s="73"/>
    </row>
    <row r="29" spans="2:13">
      <c r="B29" s="91">
        <v>23</v>
      </c>
      <c r="C29" s="71"/>
      <c r="D29" s="72"/>
      <c r="E29" s="72"/>
      <c r="F29" s="73"/>
      <c r="G29" s="90">
        <f t="shared" si="0"/>
        <v>0</v>
      </c>
      <c r="H29" s="72"/>
      <c r="I29" s="72"/>
      <c r="J29" s="72"/>
      <c r="K29" s="74"/>
      <c r="L29" s="73"/>
      <c r="M29" s="73"/>
    </row>
    <row r="30" spans="2:13">
      <c r="B30" s="91">
        <v>24</v>
      </c>
      <c r="C30" s="71"/>
      <c r="D30" s="72"/>
      <c r="E30" s="72"/>
      <c r="F30" s="73"/>
      <c r="G30" s="90">
        <f t="shared" si="0"/>
        <v>0</v>
      </c>
      <c r="H30" s="72"/>
      <c r="I30" s="72"/>
      <c r="J30" s="72"/>
      <c r="K30" s="74"/>
      <c r="L30" s="73"/>
      <c r="M30" s="73"/>
    </row>
    <row r="31" spans="2:13">
      <c r="B31" s="91">
        <v>25</v>
      </c>
      <c r="C31" s="71"/>
      <c r="D31" s="72"/>
      <c r="E31" s="72"/>
      <c r="F31" s="73"/>
      <c r="G31" s="90">
        <f t="shared" si="0"/>
        <v>0</v>
      </c>
      <c r="H31" s="72"/>
      <c r="I31" s="72"/>
      <c r="J31" s="72"/>
      <c r="K31" s="74"/>
      <c r="L31" s="73"/>
      <c r="M31" s="73"/>
    </row>
    <row r="33" spans="2:13">
      <c r="B33" s="64"/>
      <c r="C33" s="65"/>
      <c r="D33" s="65"/>
      <c r="E33" s="65"/>
      <c r="F33" s="66">
        <f>SUM(F7:F31)</f>
        <v>0</v>
      </c>
      <c r="G33" s="66">
        <f>SUM(G7:G31)</f>
        <v>0</v>
      </c>
      <c r="H33" s="65"/>
      <c r="I33" s="65"/>
      <c r="J33" s="65"/>
      <c r="K33" s="65"/>
      <c r="L33" s="65"/>
      <c r="M33" s="65"/>
    </row>
    <row r="36" spans="2:13">
      <c r="B36" s="111" t="s">
        <v>56</v>
      </c>
    </row>
  </sheetData>
  <hyperlinks>
    <hyperlink ref="B36" r:id="rId1" xr:uid="{00000000-0004-0000-03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13"/>
  <sheetViews>
    <sheetView workbookViewId="0">
      <selection activeCell="I10" sqref="I10"/>
    </sheetView>
  </sheetViews>
  <sheetFormatPr defaultRowHeight="12.75"/>
  <cols>
    <col min="1" max="1" width="6.140625" style="116" customWidth="1"/>
    <col min="2" max="2" width="11.140625" style="116" bestFit="1" customWidth="1"/>
    <col min="3" max="3" width="14.5703125" style="117" customWidth="1"/>
    <col min="4" max="4" width="10.42578125" style="116" customWidth="1"/>
    <col min="5" max="5" width="14.28515625" style="117" customWidth="1"/>
    <col min="6" max="6" width="11.85546875" style="116" customWidth="1"/>
    <col min="7" max="7" width="17.28515625" style="116" customWidth="1"/>
    <col min="8" max="8" width="15.28515625" style="116" customWidth="1"/>
    <col min="9" max="9" width="15.85546875" style="116" customWidth="1"/>
    <col min="10" max="10" width="15.140625" style="117" bestFit="1" customWidth="1"/>
    <col min="11" max="11" width="16.28515625" style="116" customWidth="1"/>
    <col min="12" max="12" width="12.28515625" style="118" bestFit="1" customWidth="1"/>
    <col min="13" max="16384" width="9.140625" style="116"/>
  </cols>
  <sheetData>
    <row r="1" spans="1:13" s="113" customFormat="1" ht="11.25" customHeight="1">
      <c r="A1" s="168" t="s">
        <v>117</v>
      </c>
      <c r="B1" s="168"/>
      <c r="C1" s="168"/>
      <c r="D1" s="168"/>
      <c r="E1" s="168"/>
      <c r="F1" s="168"/>
      <c r="G1" s="168"/>
      <c r="J1" s="114"/>
      <c r="L1" s="115"/>
    </row>
    <row r="2" spans="1:13" s="113" customFormat="1" ht="11.25" customHeight="1">
      <c r="A2" s="168"/>
      <c r="B2" s="168"/>
      <c r="C2" s="168"/>
      <c r="D2" s="168"/>
      <c r="E2" s="168"/>
      <c r="F2" s="168"/>
      <c r="G2" s="168"/>
      <c r="J2" s="114"/>
      <c r="L2" s="115"/>
    </row>
    <row r="3" spans="1:13" ht="12.75" customHeight="1">
      <c r="A3" s="168"/>
      <c r="B3" s="168"/>
      <c r="C3" s="168"/>
      <c r="D3" s="168"/>
      <c r="E3" s="168"/>
      <c r="F3" s="168"/>
      <c r="G3" s="168"/>
    </row>
    <row r="4" spans="1:13" ht="15">
      <c r="A4" s="119" t="s">
        <v>65</v>
      </c>
      <c r="C4" s="165">
        <f>+Rekstraráætlun!D6</f>
        <v>0</v>
      </c>
      <c r="F4" s="120" t="s">
        <v>66</v>
      </c>
      <c r="G4" s="165">
        <f>D613</f>
        <v>0</v>
      </c>
    </row>
    <row r="5" spans="1:13" ht="15">
      <c r="A5" s="119" t="s">
        <v>67</v>
      </c>
      <c r="C5" s="153">
        <v>4.2000000000000003E-2</v>
      </c>
      <c r="F5" s="120" t="s">
        <v>68</v>
      </c>
      <c r="G5" s="165">
        <f>C613+E613</f>
        <v>0</v>
      </c>
    </row>
    <row r="6" spans="1:13" ht="15">
      <c r="A6" s="119" t="s">
        <v>69</v>
      </c>
      <c r="C6" s="109">
        <v>12</v>
      </c>
      <c r="F6" s="120" t="s">
        <v>85</v>
      </c>
      <c r="G6" s="165">
        <f>F613</f>
        <v>0</v>
      </c>
      <c r="M6" s="117"/>
    </row>
    <row r="7" spans="1:13" ht="15">
      <c r="A7" s="119" t="s">
        <v>70</v>
      </c>
      <c r="C7" s="103">
        <f>+Rekstraráætlun!D8</f>
        <v>0</v>
      </c>
      <c r="F7" s="120" t="s">
        <v>72</v>
      </c>
      <c r="G7" s="165">
        <f>+B13+D13+F13</f>
        <v>0</v>
      </c>
    </row>
    <row r="8" spans="1:13" ht="15">
      <c r="A8" s="119" t="s">
        <v>71</v>
      </c>
      <c r="C8" s="109">
        <v>265</v>
      </c>
      <c r="F8" s="120" t="s">
        <v>74</v>
      </c>
      <c r="G8" s="165">
        <f>AVERAGE(G13:G432)</f>
        <v>0</v>
      </c>
      <c r="H8" s="121"/>
      <c r="I8" s="121"/>
    </row>
    <row r="9" spans="1:13" ht="15">
      <c r="A9" s="119" t="s">
        <v>73</v>
      </c>
      <c r="B9" s="123"/>
      <c r="C9" s="109">
        <v>100</v>
      </c>
      <c r="F9" s="120"/>
      <c r="G9" s="124"/>
    </row>
    <row r="10" spans="1:13" ht="15">
      <c r="A10" s="119" t="s">
        <v>75</v>
      </c>
      <c r="B10" s="125"/>
      <c r="C10" s="166">
        <f>+Rekstraráætlun!D12</f>
        <v>0</v>
      </c>
      <c r="F10" s="120"/>
      <c r="G10" s="122"/>
      <c r="H10" s="121"/>
      <c r="I10" s="121"/>
    </row>
    <row r="11" spans="1:13">
      <c r="A11" s="126"/>
      <c r="B11" s="125"/>
      <c r="C11" s="127"/>
      <c r="G11" s="121"/>
    </row>
    <row r="12" spans="1:13" ht="45">
      <c r="A12" s="109"/>
      <c r="B12" s="154" t="s">
        <v>76</v>
      </c>
      <c r="C12" s="154" t="s">
        <v>77</v>
      </c>
      <c r="D12" s="154" t="s">
        <v>67</v>
      </c>
      <c r="E12" s="154" t="s">
        <v>78</v>
      </c>
      <c r="F12" s="154" t="s">
        <v>79</v>
      </c>
      <c r="G12" s="154" t="s">
        <v>80</v>
      </c>
      <c r="H12" s="154" t="s">
        <v>81</v>
      </c>
      <c r="I12" s="154" t="s">
        <v>88</v>
      </c>
      <c r="J12" s="154" t="s">
        <v>82</v>
      </c>
      <c r="K12" s="154" t="s">
        <v>83</v>
      </c>
      <c r="L12" s="154" t="s">
        <v>84</v>
      </c>
    </row>
    <row r="13" spans="1:13">
      <c r="A13" s="116">
        <v>1</v>
      </c>
      <c r="B13" s="128">
        <f>IF(C4&gt;0.1,-PPMT($C$5/$C$6,A13,$C$6*$C$7,$C$4),0)</f>
        <v>0</v>
      </c>
      <c r="C13" s="129">
        <f t="shared" ref="C13:C76" si="0">IF($C$10&gt;0,(B13*L13/$C$9)-B13,0)</f>
        <v>0</v>
      </c>
      <c r="D13" s="128">
        <f>IF(C4&gt;0.1,-IPMT($C$5/$C$6,A13,$C$6*$C$7,$C$4),0)</f>
        <v>0</v>
      </c>
      <c r="E13" s="129">
        <f t="shared" ref="E13:E76" si="1">IF($C$10&gt;0,(D13*L13/$C$9)-D13,0)</f>
        <v>0</v>
      </c>
      <c r="F13" s="130">
        <f>IF(C4&gt;0.1,$C$8,0)</f>
        <v>0</v>
      </c>
      <c r="G13" s="131">
        <f>SUM(B13:F13)</f>
        <v>0</v>
      </c>
      <c r="H13" s="132">
        <f>C4-B13</f>
        <v>0</v>
      </c>
      <c r="I13" s="132">
        <f>+J13</f>
        <v>0</v>
      </c>
      <c r="J13" s="129">
        <f t="shared" ref="J13:J76" si="2">IF(H13&gt;0,(H13*L13/$C$9)-H13,0)</f>
        <v>0</v>
      </c>
      <c r="K13" s="132">
        <f>H13+J13</f>
        <v>0</v>
      </c>
      <c r="L13" s="136">
        <f t="shared" ref="L13:L76" si="3">IF($C$10="","",$C$9*((1+$C$10)^(A13/$C$6)))</f>
        <v>100</v>
      </c>
    </row>
    <row r="14" spans="1:13">
      <c r="A14" s="116">
        <v>2</v>
      </c>
      <c r="B14" s="128">
        <f>IF(H13&gt;0.1,-PPMT($C$5/$C$6,A14,$C$6*$C$7,$C$4),0)</f>
        <v>0</v>
      </c>
      <c r="C14" s="129">
        <f t="shared" si="0"/>
        <v>0</v>
      </c>
      <c r="D14" s="128">
        <f>IF(H13&gt;0.1,-IPMT($C$5/$C$6,A14,$C$6*$C$7,$C$4),0)</f>
        <v>0</v>
      </c>
      <c r="E14" s="129">
        <f t="shared" si="1"/>
        <v>0</v>
      </c>
      <c r="F14" s="130">
        <f>IF(H13&gt;0.1,$C$8,0)</f>
        <v>0</v>
      </c>
      <c r="G14" s="128">
        <f t="shared" ref="G14:G77" si="4">SUM(B14:F14)</f>
        <v>0</v>
      </c>
      <c r="H14" s="132">
        <f>H13-B14</f>
        <v>0</v>
      </c>
      <c r="I14" s="132">
        <f>IF(H14&gt;0,(H14*L14/L13)-H14,0)</f>
        <v>0</v>
      </c>
      <c r="J14" s="129">
        <f t="shared" si="2"/>
        <v>0</v>
      </c>
      <c r="K14" s="132">
        <f t="shared" ref="K14:K77" si="5">H14+J14</f>
        <v>0</v>
      </c>
      <c r="L14" s="136">
        <f t="shared" si="3"/>
        <v>100</v>
      </c>
    </row>
    <row r="15" spans="1:13">
      <c r="A15" s="116">
        <v>3</v>
      </c>
      <c r="B15" s="128">
        <f t="shared" ref="B15:B78" si="6">IF(H14&gt;0.1,-PPMT($C$5/$C$6,A15,$C$6*$C$7,$C$4),0)</f>
        <v>0</v>
      </c>
      <c r="C15" s="129">
        <f t="shared" si="0"/>
        <v>0</v>
      </c>
      <c r="D15" s="128">
        <f t="shared" ref="D15:D78" si="7">IF(H14&gt;0.1,-IPMT($C$5/$C$6,A15,$C$6*$C$7,$C$4),0)</f>
        <v>0</v>
      </c>
      <c r="E15" s="129">
        <f t="shared" si="1"/>
        <v>0</v>
      </c>
      <c r="F15" s="130">
        <f t="shared" ref="F15:F78" si="8">IF(H14&gt;0.1,$C$8,0)</f>
        <v>0</v>
      </c>
      <c r="G15" s="128">
        <f t="shared" si="4"/>
        <v>0</v>
      </c>
      <c r="H15" s="132">
        <f t="shared" ref="H15:H78" si="9">H14-B15</f>
        <v>0</v>
      </c>
      <c r="I15" s="132">
        <f t="shared" ref="I15:I78" si="10">IF(H15&gt;0,(H15*L15/L14)-H15,0)</f>
        <v>0</v>
      </c>
      <c r="J15" s="129">
        <f t="shared" si="2"/>
        <v>0</v>
      </c>
      <c r="K15" s="132">
        <f t="shared" si="5"/>
        <v>0</v>
      </c>
      <c r="L15" s="136">
        <f t="shared" si="3"/>
        <v>100</v>
      </c>
    </row>
    <row r="16" spans="1:13">
      <c r="A16" s="116">
        <v>4</v>
      </c>
      <c r="B16" s="128">
        <f t="shared" si="6"/>
        <v>0</v>
      </c>
      <c r="C16" s="129">
        <f t="shared" si="0"/>
        <v>0</v>
      </c>
      <c r="D16" s="128">
        <f t="shared" si="7"/>
        <v>0</v>
      </c>
      <c r="E16" s="129">
        <f t="shared" si="1"/>
        <v>0</v>
      </c>
      <c r="F16" s="130">
        <f t="shared" si="8"/>
        <v>0</v>
      </c>
      <c r="G16" s="128">
        <f t="shared" si="4"/>
        <v>0</v>
      </c>
      <c r="H16" s="132">
        <f t="shared" si="9"/>
        <v>0</v>
      </c>
      <c r="I16" s="132">
        <f t="shared" si="10"/>
        <v>0</v>
      </c>
      <c r="J16" s="129">
        <f t="shared" si="2"/>
        <v>0</v>
      </c>
      <c r="K16" s="132">
        <f t="shared" si="5"/>
        <v>0</v>
      </c>
      <c r="L16" s="136">
        <f t="shared" si="3"/>
        <v>100</v>
      </c>
    </row>
    <row r="17" spans="1:12">
      <c r="A17" s="116">
        <v>5</v>
      </c>
      <c r="B17" s="128">
        <f>IF(H16&gt;0.1,-PPMT($C$5/$C$6,A17,$C$6*$C$7,$C$4),0)</f>
        <v>0</v>
      </c>
      <c r="C17" s="129">
        <f t="shared" si="0"/>
        <v>0</v>
      </c>
      <c r="D17" s="128">
        <f t="shared" si="7"/>
        <v>0</v>
      </c>
      <c r="E17" s="129">
        <f t="shared" si="1"/>
        <v>0</v>
      </c>
      <c r="F17" s="130">
        <f t="shared" si="8"/>
        <v>0</v>
      </c>
      <c r="G17" s="128">
        <f t="shared" si="4"/>
        <v>0</v>
      </c>
      <c r="H17" s="132">
        <f t="shared" si="9"/>
        <v>0</v>
      </c>
      <c r="I17" s="132">
        <f t="shared" si="10"/>
        <v>0</v>
      </c>
      <c r="J17" s="129">
        <f t="shared" si="2"/>
        <v>0</v>
      </c>
      <c r="K17" s="132">
        <f t="shared" si="5"/>
        <v>0</v>
      </c>
      <c r="L17" s="136">
        <f t="shared" si="3"/>
        <v>100</v>
      </c>
    </row>
    <row r="18" spans="1:12">
      <c r="A18" s="116">
        <v>6</v>
      </c>
      <c r="B18" s="128">
        <f t="shared" si="6"/>
        <v>0</v>
      </c>
      <c r="C18" s="129">
        <f t="shared" si="0"/>
        <v>0</v>
      </c>
      <c r="D18" s="128">
        <f>IF(H17&gt;0.1,-IPMT($C$5/$C$6,A18,$C$6*$C$7,$C$4),0)</f>
        <v>0</v>
      </c>
      <c r="E18" s="129">
        <f t="shared" si="1"/>
        <v>0</v>
      </c>
      <c r="F18" s="130">
        <f t="shared" si="8"/>
        <v>0</v>
      </c>
      <c r="G18" s="128">
        <f t="shared" si="4"/>
        <v>0</v>
      </c>
      <c r="H18" s="132">
        <f t="shared" si="9"/>
        <v>0</v>
      </c>
      <c r="I18" s="132">
        <f t="shared" si="10"/>
        <v>0</v>
      </c>
      <c r="J18" s="129">
        <f t="shared" si="2"/>
        <v>0</v>
      </c>
      <c r="K18" s="132">
        <f t="shared" si="5"/>
        <v>0</v>
      </c>
      <c r="L18" s="136">
        <f t="shared" si="3"/>
        <v>100</v>
      </c>
    </row>
    <row r="19" spans="1:12">
      <c r="A19" s="116">
        <v>7</v>
      </c>
      <c r="B19" s="128">
        <f t="shared" si="6"/>
        <v>0</v>
      </c>
      <c r="C19" s="129">
        <f t="shared" si="0"/>
        <v>0</v>
      </c>
      <c r="D19" s="128">
        <f t="shared" si="7"/>
        <v>0</v>
      </c>
      <c r="E19" s="129">
        <f t="shared" si="1"/>
        <v>0</v>
      </c>
      <c r="F19" s="130">
        <f t="shared" si="8"/>
        <v>0</v>
      </c>
      <c r="G19" s="128">
        <f t="shared" si="4"/>
        <v>0</v>
      </c>
      <c r="H19" s="132">
        <f t="shared" si="9"/>
        <v>0</v>
      </c>
      <c r="I19" s="132">
        <f t="shared" si="10"/>
        <v>0</v>
      </c>
      <c r="J19" s="129">
        <f t="shared" si="2"/>
        <v>0</v>
      </c>
      <c r="K19" s="132">
        <f t="shared" si="5"/>
        <v>0</v>
      </c>
      <c r="L19" s="136">
        <f t="shared" si="3"/>
        <v>100</v>
      </c>
    </row>
    <row r="20" spans="1:12">
      <c r="A20" s="116">
        <v>8</v>
      </c>
      <c r="B20" s="128">
        <f t="shared" si="6"/>
        <v>0</v>
      </c>
      <c r="C20" s="129">
        <f t="shared" si="0"/>
        <v>0</v>
      </c>
      <c r="D20" s="128">
        <f t="shared" si="7"/>
        <v>0</v>
      </c>
      <c r="E20" s="129">
        <f t="shared" si="1"/>
        <v>0</v>
      </c>
      <c r="F20" s="130">
        <f t="shared" si="8"/>
        <v>0</v>
      </c>
      <c r="G20" s="133">
        <f t="shared" si="4"/>
        <v>0</v>
      </c>
      <c r="H20" s="132">
        <f t="shared" si="9"/>
        <v>0</v>
      </c>
      <c r="I20" s="132">
        <f t="shared" si="10"/>
        <v>0</v>
      </c>
      <c r="J20" s="129">
        <f t="shared" si="2"/>
        <v>0</v>
      </c>
      <c r="K20" s="134">
        <f t="shared" si="5"/>
        <v>0</v>
      </c>
      <c r="L20" s="136">
        <f t="shared" si="3"/>
        <v>100</v>
      </c>
    </row>
    <row r="21" spans="1:12">
      <c r="A21" s="116">
        <v>9</v>
      </c>
      <c r="B21" s="128">
        <f t="shared" si="6"/>
        <v>0</v>
      </c>
      <c r="C21" s="129">
        <f t="shared" si="0"/>
        <v>0</v>
      </c>
      <c r="D21" s="128">
        <f t="shared" si="7"/>
        <v>0</v>
      </c>
      <c r="E21" s="129">
        <f t="shared" si="1"/>
        <v>0</v>
      </c>
      <c r="F21" s="130">
        <f t="shared" si="8"/>
        <v>0</v>
      </c>
      <c r="G21" s="128">
        <f t="shared" si="4"/>
        <v>0</v>
      </c>
      <c r="H21" s="132">
        <f t="shared" si="9"/>
        <v>0</v>
      </c>
      <c r="I21" s="132">
        <f t="shared" si="10"/>
        <v>0</v>
      </c>
      <c r="J21" s="129">
        <f t="shared" si="2"/>
        <v>0</v>
      </c>
      <c r="K21" s="132">
        <f t="shared" si="5"/>
        <v>0</v>
      </c>
      <c r="L21" s="136">
        <f t="shared" si="3"/>
        <v>100</v>
      </c>
    </row>
    <row r="22" spans="1:12">
      <c r="A22" s="116">
        <v>10</v>
      </c>
      <c r="B22" s="128">
        <f t="shared" si="6"/>
        <v>0</v>
      </c>
      <c r="C22" s="129">
        <f t="shared" si="0"/>
        <v>0</v>
      </c>
      <c r="D22" s="128">
        <f t="shared" si="7"/>
        <v>0</v>
      </c>
      <c r="E22" s="129">
        <f t="shared" si="1"/>
        <v>0</v>
      </c>
      <c r="F22" s="130">
        <f t="shared" si="8"/>
        <v>0</v>
      </c>
      <c r="G22" s="128">
        <f t="shared" si="4"/>
        <v>0</v>
      </c>
      <c r="H22" s="132">
        <f t="shared" si="9"/>
        <v>0</v>
      </c>
      <c r="I22" s="132">
        <f t="shared" si="10"/>
        <v>0</v>
      </c>
      <c r="J22" s="129">
        <f t="shared" si="2"/>
        <v>0</v>
      </c>
      <c r="K22" s="132">
        <f t="shared" si="5"/>
        <v>0</v>
      </c>
      <c r="L22" s="136">
        <f t="shared" si="3"/>
        <v>100</v>
      </c>
    </row>
    <row r="23" spans="1:12">
      <c r="A23" s="116">
        <v>11</v>
      </c>
      <c r="B23" s="128">
        <f t="shared" si="6"/>
        <v>0</v>
      </c>
      <c r="C23" s="129">
        <f t="shared" si="0"/>
        <v>0</v>
      </c>
      <c r="D23" s="128">
        <f t="shared" si="7"/>
        <v>0</v>
      </c>
      <c r="E23" s="129">
        <f t="shared" si="1"/>
        <v>0</v>
      </c>
      <c r="F23" s="130">
        <f t="shared" si="8"/>
        <v>0</v>
      </c>
      <c r="G23" s="128">
        <f t="shared" si="4"/>
        <v>0</v>
      </c>
      <c r="H23" s="132">
        <f t="shared" si="9"/>
        <v>0</v>
      </c>
      <c r="I23" s="132">
        <f t="shared" si="10"/>
        <v>0</v>
      </c>
      <c r="J23" s="129">
        <f t="shared" si="2"/>
        <v>0</v>
      </c>
      <c r="K23" s="132">
        <f t="shared" si="5"/>
        <v>0</v>
      </c>
      <c r="L23" s="136">
        <f t="shared" si="3"/>
        <v>100</v>
      </c>
    </row>
    <row r="24" spans="1:12">
      <c r="A24" s="116">
        <v>12</v>
      </c>
      <c r="B24" s="128">
        <f t="shared" si="6"/>
        <v>0</v>
      </c>
      <c r="C24" s="129">
        <f t="shared" si="0"/>
        <v>0</v>
      </c>
      <c r="D24" s="128">
        <f t="shared" si="7"/>
        <v>0</v>
      </c>
      <c r="E24" s="129">
        <f t="shared" si="1"/>
        <v>0</v>
      </c>
      <c r="F24" s="130">
        <f t="shared" si="8"/>
        <v>0</v>
      </c>
      <c r="G24" s="128">
        <f t="shared" si="4"/>
        <v>0</v>
      </c>
      <c r="H24" s="132">
        <f t="shared" si="9"/>
        <v>0</v>
      </c>
      <c r="I24" s="132">
        <f t="shared" si="10"/>
        <v>0</v>
      </c>
      <c r="J24" s="129">
        <f t="shared" si="2"/>
        <v>0</v>
      </c>
      <c r="K24" s="132">
        <f t="shared" si="5"/>
        <v>0</v>
      </c>
      <c r="L24" s="136">
        <f t="shared" si="3"/>
        <v>100</v>
      </c>
    </row>
    <row r="25" spans="1:12">
      <c r="A25" s="116">
        <v>13</v>
      </c>
      <c r="B25" s="128">
        <f t="shared" si="6"/>
        <v>0</v>
      </c>
      <c r="C25" s="129">
        <f t="shared" si="0"/>
        <v>0</v>
      </c>
      <c r="D25" s="128">
        <f t="shared" si="7"/>
        <v>0</v>
      </c>
      <c r="E25" s="129">
        <f t="shared" si="1"/>
        <v>0</v>
      </c>
      <c r="F25" s="130">
        <f t="shared" si="8"/>
        <v>0</v>
      </c>
      <c r="G25" s="128">
        <f t="shared" si="4"/>
        <v>0</v>
      </c>
      <c r="H25" s="132">
        <f t="shared" si="9"/>
        <v>0</v>
      </c>
      <c r="I25" s="132">
        <f t="shared" si="10"/>
        <v>0</v>
      </c>
      <c r="J25" s="129">
        <f t="shared" si="2"/>
        <v>0</v>
      </c>
      <c r="K25" s="132">
        <f t="shared" si="5"/>
        <v>0</v>
      </c>
      <c r="L25" s="136">
        <f t="shared" si="3"/>
        <v>100</v>
      </c>
    </row>
    <row r="26" spans="1:12">
      <c r="A26" s="116">
        <v>14</v>
      </c>
      <c r="B26" s="128">
        <f t="shared" si="6"/>
        <v>0</v>
      </c>
      <c r="C26" s="129">
        <f t="shared" si="0"/>
        <v>0</v>
      </c>
      <c r="D26" s="128">
        <f t="shared" si="7"/>
        <v>0</v>
      </c>
      <c r="E26" s="129">
        <f t="shared" si="1"/>
        <v>0</v>
      </c>
      <c r="F26" s="130">
        <f t="shared" si="8"/>
        <v>0</v>
      </c>
      <c r="G26" s="128">
        <f t="shared" si="4"/>
        <v>0</v>
      </c>
      <c r="H26" s="132">
        <f t="shared" si="9"/>
        <v>0</v>
      </c>
      <c r="I26" s="132">
        <f t="shared" si="10"/>
        <v>0</v>
      </c>
      <c r="J26" s="129">
        <f t="shared" si="2"/>
        <v>0</v>
      </c>
      <c r="K26" s="132">
        <f t="shared" si="5"/>
        <v>0</v>
      </c>
      <c r="L26" s="136">
        <f t="shared" si="3"/>
        <v>100</v>
      </c>
    </row>
    <row r="27" spans="1:12">
      <c r="A27" s="116">
        <v>15</v>
      </c>
      <c r="B27" s="128">
        <f t="shared" si="6"/>
        <v>0</v>
      </c>
      <c r="C27" s="129">
        <f t="shared" si="0"/>
        <v>0</v>
      </c>
      <c r="D27" s="128">
        <f t="shared" si="7"/>
        <v>0</v>
      </c>
      <c r="E27" s="129">
        <f t="shared" si="1"/>
        <v>0</v>
      </c>
      <c r="F27" s="130">
        <f t="shared" si="8"/>
        <v>0</v>
      </c>
      <c r="G27" s="128">
        <f t="shared" si="4"/>
        <v>0</v>
      </c>
      <c r="H27" s="132">
        <f t="shared" si="9"/>
        <v>0</v>
      </c>
      <c r="I27" s="132">
        <f t="shared" si="10"/>
        <v>0</v>
      </c>
      <c r="J27" s="129">
        <f t="shared" si="2"/>
        <v>0</v>
      </c>
      <c r="K27" s="132">
        <f t="shared" si="5"/>
        <v>0</v>
      </c>
      <c r="L27" s="136">
        <f t="shared" si="3"/>
        <v>100</v>
      </c>
    </row>
    <row r="28" spans="1:12">
      <c r="A28" s="116">
        <v>16</v>
      </c>
      <c r="B28" s="128">
        <f t="shared" si="6"/>
        <v>0</v>
      </c>
      <c r="C28" s="129">
        <f t="shared" si="0"/>
        <v>0</v>
      </c>
      <c r="D28" s="128">
        <f t="shared" si="7"/>
        <v>0</v>
      </c>
      <c r="E28" s="129">
        <f t="shared" si="1"/>
        <v>0</v>
      </c>
      <c r="F28" s="130">
        <f t="shared" si="8"/>
        <v>0</v>
      </c>
      <c r="G28" s="128">
        <f t="shared" si="4"/>
        <v>0</v>
      </c>
      <c r="H28" s="132">
        <f t="shared" si="9"/>
        <v>0</v>
      </c>
      <c r="I28" s="132">
        <f t="shared" si="10"/>
        <v>0</v>
      </c>
      <c r="J28" s="129">
        <f t="shared" si="2"/>
        <v>0</v>
      </c>
      <c r="K28" s="132">
        <f t="shared" si="5"/>
        <v>0</v>
      </c>
      <c r="L28" s="136">
        <f t="shared" si="3"/>
        <v>100</v>
      </c>
    </row>
    <row r="29" spans="1:12">
      <c r="A29" s="116">
        <v>17</v>
      </c>
      <c r="B29" s="128">
        <f t="shared" si="6"/>
        <v>0</v>
      </c>
      <c r="C29" s="129">
        <f t="shared" si="0"/>
        <v>0</v>
      </c>
      <c r="D29" s="128">
        <f t="shared" si="7"/>
        <v>0</v>
      </c>
      <c r="E29" s="129">
        <f t="shared" si="1"/>
        <v>0</v>
      </c>
      <c r="F29" s="130">
        <f t="shared" si="8"/>
        <v>0</v>
      </c>
      <c r="G29" s="128">
        <f t="shared" si="4"/>
        <v>0</v>
      </c>
      <c r="H29" s="132">
        <f t="shared" si="9"/>
        <v>0</v>
      </c>
      <c r="I29" s="132">
        <f t="shared" si="10"/>
        <v>0</v>
      </c>
      <c r="J29" s="129">
        <f t="shared" si="2"/>
        <v>0</v>
      </c>
      <c r="K29" s="132">
        <f t="shared" si="5"/>
        <v>0</v>
      </c>
      <c r="L29" s="136">
        <f t="shared" si="3"/>
        <v>100</v>
      </c>
    </row>
    <row r="30" spans="1:12">
      <c r="A30" s="116">
        <v>18</v>
      </c>
      <c r="B30" s="128">
        <f t="shared" si="6"/>
        <v>0</v>
      </c>
      <c r="C30" s="129">
        <f t="shared" si="0"/>
        <v>0</v>
      </c>
      <c r="D30" s="128">
        <f t="shared" si="7"/>
        <v>0</v>
      </c>
      <c r="E30" s="129">
        <f t="shared" si="1"/>
        <v>0</v>
      </c>
      <c r="F30" s="130">
        <f t="shared" si="8"/>
        <v>0</v>
      </c>
      <c r="G30" s="128">
        <f t="shared" si="4"/>
        <v>0</v>
      </c>
      <c r="H30" s="132">
        <f t="shared" si="9"/>
        <v>0</v>
      </c>
      <c r="I30" s="132">
        <f t="shared" si="10"/>
        <v>0</v>
      </c>
      <c r="J30" s="129">
        <f t="shared" si="2"/>
        <v>0</v>
      </c>
      <c r="K30" s="132">
        <f t="shared" si="5"/>
        <v>0</v>
      </c>
      <c r="L30" s="136">
        <f t="shared" si="3"/>
        <v>100</v>
      </c>
    </row>
    <row r="31" spans="1:12">
      <c r="A31" s="116">
        <v>19</v>
      </c>
      <c r="B31" s="128">
        <f t="shared" si="6"/>
        <v>0</v>
      </c>
      <c r="C31" s="129">
        <f t="shared" si="0"/>
        <v>0</v>
      </c>
      <c r="D31" s="128">
        <f t="shared" si="7"/>
        <v>0</v>
      </c>
      <c r="E31" s="129">
        <f t="shared" si="1"/>
        <v>0</v>
      </c>
      <c r="F31" s="130">
        <f t="shared" si="8"/>
        <v>0</v>
      </c>
      <c r="G31" s="128">
        <f t="shared" si="4"/>
        <v>0</v>
      </c>
      <c r="H31" s="132">
        <f t="shared" si="9"/>
        <v>0</v>
      </c>
      <c r="I31" s="132">
        <f t="shared" si="10"/>
        <v>0</v>
      </c>
      <c r="J31" s="129">
        <f t="shared" si="2"/>
        <v>0</v>
      </c>
      <c r="K31" s="132">
        <f t="shared" si="5"/>
        <v>0</v>
      </c>
      <c r="L31" s="136">
        <f t="shared" si="3"/>
        <v>100</v>
      </c>
    </row>
    <row r="32" spans="1:12">
      <c r="A32" s="116">
        <v>20</v>
      </c>
      <c r="B32" s="128">
        <f t="shared" si="6"/>
        <v>0</v>
      </c>
      <c r="C32" s="129">
        <f t="shared" si="0"/>
        <v>0</v>
      </c>
      <c r="D32" s="128">
        <f t="shared" si="7"/>
        <v>0</v>
      </c>
      <c r="E32" s="129">
        <f t="shared" si="1"/>
        <v>0</v>
      </c>
      <c r="F32" s="130">
        <f t="shared" si="8"/>
        <v>0</v>
      </c>
      <c r="G32" s="128">
        <f t="shared" si="4"/>
        <v>0</v>
      </c>
      <c r="H32" s="132">
        <f t="shared" si="9"/>
        <v>0</v>
      </c>
      <c r="I32" s="132">
        <f t="shared" si="10"/>
        <v>0</v>
      </c>
      <c r="J32" s="129">
        <f t="shared" si="2"/>
        <v>0</v>
      </c>
      <c r="K32" s="132">
        <f t="shared" si="5"/>
        <v>0</v>
      </c>
      <c r="L32" s="136">
        <f t="shared" si="3"/>
        <v>100</v>
      </c>
    </row>
    <row r="33" spans="1:12">
      <c r="A33" s="116">
        <v>21</v>
      </c>
      <c r="B33" s="128">
        <f t="shared" si="6"/>
        <v>0</v>
      </c>
      <c r="C33" s="129">
        <f t="shared" si="0"/>
        <v>0</v>
      </c>
      <c r="D33" s="128">
        <f t="shared" si="7"/>
        <v>0</v>
      </c>
      <c r="E33" s="129">
        <f t="shared" si="1"/>
        <v>0</v>
      </c>
      <c r="F33" s="130">
        <f t="shared" si="8"/>
        <v>0</v>
      </c>
      <c r="G33" s="128">
        <f t="shared" si="4"/>
        <v>0</v>
      </c>
      <c r="H33" s="132">
        <f t="shared" si="9"/>
        <v>0</v>
      </c>
      <c r="I33" s="132">
        <f t="shared" si="10"/>
        <v>0</v>
      </c>
      <c r="J33" s="129">
        <f t="shared" si="2"/>
        <v>0</v>
      </c>
      <c r="K33" s="132">
        <f t="shared" si="5"/>
        <v>0</v>
      </c>
      <c r="L33" s="136">
        <f t="shared" si="3"/>
        <v>100</v>
      </c>
    </row>
    <row r="34" spans="1:12">
      <c r="A34" s="116">
        <v>22</v>
      </c>
      <c r="B34" s="128">
        <f t="shared" si="6"/>
        <v>0</v>
      </c>
      <c r="C34" s="129">
        <f t="shared" si="0"/>
        <v>0</v>
      </c>
      <c r="D34" s="128">
        <f t="shared" si="7"/>
        <v>0</v>
      </c>
      <c r="E34" s="129">
        <f t="shared" si="1"/>
        <v>0</v>
      </c>
      <c r="F34" s="130">
        <f t="shared" si="8"/>
        <v>0</v>
      </c>
      <c r="G34" s="128">
        <f t="shared" si="4"/>
        <v>0</v>
      </c>
      <c r="H34" s="132">
        <f t="shared" si="9"/>
        <v>0</v>
      </c>
      <c r="I34" s="132">
        <f t="shared" si="10"/>
        <v>0</v>
      </c>
      <c r="J34" s="129">
        <f t="shared" si="2"/>
        <v>0</v>
      </c>
      <c r="K34" s="132">
        <f t="shared" si="5"/>
        <v>0</v>
      </c>
      <c r="L34" s="136">
        <f t="shared" si="3"/>
        <v>100</v>
      </c>
    </row>
    <row r="35" spans="1:12">
      <c r="A35" s="116">
        <v>23</v>
      </c>
      <c r="B35" s="128">
        <f t="shared" si="6"/>
        <v>0</v>
      </c>
      <c r="C35" s="129">
        <f t="shared" si="0"/>
        <v>0</v>
      </c>
      <c r="D35" s="128">
        <f t="shared" si="7"/>
        <v>0</v>
      </c>
      <c r="E35" s="129">
        <f t="shared" si="1"/>
        <v>0</v>
      </c>
      <c r="F35" s="130">
        <f t="shared" si="8"/>
        <v>0</v>
      </c>
      <c r="G35" s="128">
        <f t="shared" si="4"/>
        <v>0</v>
      </c>
      <c r="H35" s="132">
        <f t="shared" si="9"/>
        <v>0</v>
      </c>
      <c r="I35" s="132">
        <f t="shared" si="10"/>
        <v>0</v>
      </c>
      <c r="J35" s="129">
        <f t="shared" si="2"/>
        <v>0</v>
      </c>
      <c r="K35" s="132">
        <f t="shared" si="5"/>
        <v>0</v>
      </c>
      <c r="L35" s="136">
        <f t="shared" si="3"/>
        <v>100</v>
      </c>
    </row>
    <row r="36" spans="1:12">
      <c r="A36" s="116">
        <v>24</v>
      </c>
      <c r="B36" s="128">
        <f t="shared" si="6"/>
        <v>0</v>
      </c>
      <c r="C36" s="129">
        <f t="shared" si="0"/>
        <v>0</v>
      </c>
      <c r="D36" s="128">
        <f t="shared" si="7"/>
        <v>0</v>
      </c>
      <c r="E36" s="129">
        <f t="shared" si="1"/>
        <v>0</v>
      </c>
      <c r="F36" s="130">
        <f t="shared" si="8"/>
        <v>0</v>
      </c>
      <c r="G36" s="128">
        <f t="shared" si="4"/>
        <v>0</v>
      </c>
      <c r="H36" s="132">
        <f t="shared" si="9"/>
        <v>0</v>
      </c>
      <c r="I36" s="132">
        <f t="shared" si="10"/>
        <v>0</v>
      </c>
      <c r="J36" s="129">
        <f t="shared" si="2"/>
        <v>0</v>
      </c>
      <c r="K36" s="132">
        <f t="shared" si="5"/>
        <v>0</v>
      </c>
      <c r="L36" s="136">
        <f t="shared" si="3"/>
        <v>100</v>
      </c>
    </row>
    <row r="37" spans="1:12">
      <c r="A37" s="116">
        <v>25</v>
      </c>
      <c r="B37" s="128">
        <f t="shared" si="6"/>
        <v>0</v>
      </c>
      <c r="C37" s="129">
        <f t="shared" si="0"/>
        <v>0</v>
      </c>
      <c r="D37" s="128">
        <f t="shared" si="7"/>
        <v>0</v>
      </c>
      <c r="E37" s="129">
        <f t="shared" si="1"/>
        <v>0</v>
      </c>
      <c r="F37" s="130">
        <f t="shared" si="8"/>
        <v>0</v>
      </c>
      <c r="G37" s="128">
        <f t="shared" si="4"/>
        <v>0</v>
      </c>
      <c r="H37" s="132">
        <f t="shared" si="9"/>
        <v>0</v>
      </c>
      <c r="I37" s="132">
        <f t="shared" si="10"/>
        <v>0</v>
      </c>
      <c r="J37" s="129">
        <f t="shared" si="2"/>
        <v>0</v>
      </c>
      <c r="K37" s="132">
        <f t="shared" si="5"/>
        <v>0</v>
      </c>
      <c r="L37" s="136">
        <f t="shared" si="3"/>
        <v>100</v>
      </c>
    </row>
    <row r="38" spans="1:12">
      <c r="A38" s="116">
        <v>26</v>
      </c>
      <c r="B38" s="128">
        <f t="shared" si="6"/>
        <v>0</v>
      </c>
      <c r="C38" s="129">
        <f t="shared" si="0"/>
        <v>0</v>
      </c>
      <c r="D38" s="128">
        <f t="shared" si="7"/>
        <v>0</v>
      </c>
      <c r="E38" s="129">
        <f t="shared" si="1"/>
        <v>0</v>
      </c>
      <c r="F38" s="130">
        <f t="shared" si="8"/>
        <v>0</v>
      </c>
      <c r="G38" s="128">
        <f t="shared" si="4"/>
        <v>0</v>
      </c>
      <c r="H38" s="132">
        <f t="shared" si="9"/>
        <v>0</v>
      </c>
      <c r="I38" s="132">
        <f t="shared" si="10"/>
        <v>0</v>
      </c>
      <c r="J38" s="129">
        <f t="shared" si="2"/>
        <v>0</v>
      </c>
      <c r="K38" s="132">
        <f t="shared" si="5"/>
        <v>0</v>
      </c>
      <c r="L38" s="136">
        <f t="shared" si="3"/>
        <v>100</v>
      </c>
    </row>
    <row r="39" spans="1:12">
      <c r="A39" s="116">
        <v>27</v>
      </c>
      <c r="B39" s="128">
        <f t="shared" si="6"/>
        <v>0</v>
      </c>
      <c r="C39" s="129">
        <f t="shared" si="0"/>
        <v>0</v>
      </c>
      <c r="D39" s="128">
        <f t="shared" si="7"/>
        <v>0</v>
      </c>
      <c r="E39" s="129">
        <f t="shared" si="1"/>
        <v>0</v>
      </c>
      <c r="F39" s="130">
        <f t="shared" si="8"/>
        <v>0</v>
      </c>
      <c r="G39" s="128">
        <f t="shared" si="4"/>
        <v>0</v>
      </c>
      <c r="H39" s="132">
        <f t="shared" si="9"/>
        <v>0</v>
      </c>
      <c r="I39" s="132">
        <f t="shared" si="10"/>
        <v>0</v>
      </c>
      <c r="J39" s="129">
        <f t="shared" si="2"/>
        <v>0</v>
      </c>
      <c r="K39" s="132">
        <f t="shared" si="5"/>
        <v>0</v>
      </c>
      <c r="L39" s="136">
        <f t="shared" si="3"/>
        <v>100</v>
      </c>
    </row>
    <row r="40" spans="1:12">
      <c r="A40" s="116">
        <v>28</v>
      </c>
      <c r="B40" s="128">
        <f t="shared" si="6"/>
        <v>0</v>
      </c>
      <c r="C40" s="129">
        <f t="shared" si="0"/>
        <v>0</v>
      </c>
      <c r="D40" s="128">
        <f t="shared" si="7"/>
        <v>0</v>
      </c>
      <c r="E40" s="129">
        <f t="shared" si="1"/>
        <v>0</v>
      </c>
      <c r="F40" s="130">
        <f t="shared" si="8"/>
        <v>0</v>
      </c>
      <c r="G40" s="128">
        <f t="shared" si="4"/>
        <v>0</v>
      </c>
      <c r="H40" s="132">
        <f t="shared" si="9"/>
        <v>0</v>
      </c>
      <c r="I40" s="132">
        <f t="shared" si="10"/>
        <v>0</v>
      </c>
      <c r="J40" s="129">
        <f t="shared" si="2"/>
        <v>0</v>
      </c>
      <c r="K40" s="132">
        <f t="shared" si="5"/>
        <v>0</v>
      </c>
      <c r="L40" s="136">
        <f t="shared" si="3"/>
        <v>100</v>
      </c>
    </row>
    <row r="41" spans="1:12">
      <c r="A41" s="116">
        <v>29</v>
      </c>
      <c r="B41" s="128">
        <f t="shared" si="6"/>
        <v>0</v>
      </c>
      <c r="C41" s="129">
        <f t="shared" si="0"/>
        <v>0</v>
      </c>
      <c r="D41" s="128">
        <f t="shared" si="7"/>
        <v>0</v>
      </c>
      <c r="E41" s="129">
        <f t="shared" si="1"/>
        <v>0</v>
      </c>
      <c r="F41" s="130">
        <f t="shared" si="8"/>
        <v>0</v>
      </c>
      <c r="G41" s="128">
        <f t="shared" si="4"/>
        <v>0</v>
      </c>
      <c r="H41" s="132">
        <f t="shared" si="9"/>
        <v>0</v>
      </c>
      <c r="I41" s="132">
        <f t="shared" si="10"/>
        <v>0</v>
      </c>
      <c r="J41" s="129">
        <f t="shared" si="2"/>
        <v>0</v>
      </c>
      <c r="K41" s="132">
        <f t="shared" si="5"/>
        <v>0</v>
      </c>
      <c r="L41" s="136">
        <f t="shared" si="3"/>
        <v>100</v>
      </c>
    </row>
    <row r="42" spans="1:12">
      <c r="A42" s="116">
        <v>30</v>
      </c>
      <c r="B42" s="128">
        <f t="shared" si="6"/>
        <v>0</v>
      </c>
      <c r="C42" s="129">
        <f t="shared" si="0"/>
        <v>0</v>
      </c>
      <c r="D42" s="128">
        <f t="shared" si="7"/>
        <v>0</v>
      </c>
      <c r="E42" s="129">
        <f t="shared" si="1"/>
        <v>0</v>
      </c>
      <c r="F42" s="130">
        <f t="shared" si="8"/>
        <v>0</v>
      </c>
      <c r="G42" s="128">
        <f t="shared" si="4"/>
        <v>0</v>
      </c>
      <c r="H42" s="132">
        <f t="shared" si="9"/>
        <v>0</v>
      </c>
      <c r="I42" s="132">
        <f t="shared" si="10"/>
        <v>0</v>
      </c>
      <c r="J42" s="129">
        <f t="shared" si="2"/>
        <v>0</v>
      </c>
      <c r="K42" s="132">
        <f t="shared" si="5"/>
        <v>0</v>
      </c>
      <c r="L42" s="136">
        <f t="shared" si="3"/>
        <v>100</v>
      </c>
    </row>
    <row r="43" spans="1:12">
      <c r="A43" s="116">
        <v>31</v>
      </c>
      <c r="B43" s="128">
        <f t="shared" si="6"/>
        <v>0</v>
      </c>
      <c r="C43" s="129">
        <f t="shared" si="0"/>
        <v>0</v>
      </c>
      <c r="D43" s="128">
        <f t="shared" si="7"/>
        <v>0</v>
      </c>
      <c r="E43" s="129">
        <f t="shared" si="1"/>
        <v>0</v>
      </c>
      <c r="F43" s="130">
        <f t="shared" si="8"/>
        <v>0</v>
      </c>
      <c r="G43" s="128">
        <f t="shared" si="4"/>
        <v>0</v>
      </c>
      <c r="H43" s="132">
        <f t="shared" si="9"/>
        <v>0</v>
      </c>
      <c r="I43" s="132">
        <f t="shared" si="10"/>
        <v>0</v>
      </c>
      <c r="J43" s="129">
        <f t="shared" si="2"/>
        <v>0</v>
      </c>
      <c r="K43" s="132">
        <f t="shared" si="5"/>
        <v>0</v>
      </c>
      <c r="L43" s="136">
        <f t="shared" si="3"/>
        <v>100</v>
      </c>
    </row>
    <row r="44" spans="1:12">
      <c r="A44" s="116">
        <v>32</v>
      </c>
      <c r="B44" s="128">
        <f t="shared" si="6"/>
        <v>0</v>
      </c>
      <c r="C44" s="129">
        <f t="shared" si="0"/>
        <v>0</v>
      </c>
      <c r="D44" s="128">
        <f t="shared" si="7"/>
        <v>0</v>
      </c>
      <c r="E44" s="129">
        <f t="shared" si="1"/>
        <v>0</v>
      </c>
      <c r="F44" s="130">
        <f t="shared" si="8"/>
        <v>0</v>
      </c>
      <c r="G44" s="128">
        <f t="shared" si="4"/>
        <v>0</v>
      </c>
      <c r="H44" s="132">
        <f t="shared" si="9"/>
        <v>0</v>
      </c>
      <c r="I44" s="132">
        <f t="shared" si="10"/>
        <v>0</v>
      </c>
      <c r="J44" s="129">
        <f t="shared" si="2"/>
        <v>0</v>
      </c>
      <c r="K44" s="132">
        <f t="shared" si="5"/>
        <v>0</v>
      </c>
      <c r="L44" s="136">
        <f t="shared" si="3"/>
        <v>100</v>
      </c>
    </row>
    <row r="45" spans="1:12">
      <c r="A45" s="116">
        <v>33</v>
      </c>
      <c r="B45" s="128">
        <f t="shared" si="6"/>
        <v>0</v>
      </c>
      <c r="C45" s="129">
        <f t="shared" si="0"/>
        <v>0</v>
      </c>
      <c r="D45" s="128">
        <f t="shared" si="7"/>
        <v>0</v>
      </c>
      <c r="E45" s="129">
        <f t="shared" si="1"/>
        <v>0</v>
      </c>
      <c r="F45" s="130">
        <f t="shared" si="8"/>
        <v>0</v>
      </c>
      <c r="G45" s="128">
        <f t="shared" si="4"/>
        <v>0</v>
      </c>
      <c r="H45" s="132">
        <f t="shared" si="9"/>
        <v>0</v>
      </c>
      <c r="I45" s="132">
        <f t="shared" si="10"/>
        <v>0</v>
      </c>
      <c r="J45" s="129">
        <f t="shared" si="2"/>
        <v>0</v>
      </c>
      <c r="K45" s="132">
        <f t="shared" si="5"/>
        <v>0</v>
      </c>
      <c r="L45" s="136">
        <f t="shared" si="3"/>
        <v>100</v>
      </c>
    </row>
    <row r="46" spans="1:12">
      <c r="A46" s="116">
        <v>34</v>
      </c>
      <c r="B46" s="128">
        <f t="shared" si="6"/>
        <v>0</v>
      </c>
      <c r="C46" s="129">
        <f t="shared" si="0"/>
        <v>0</v>
      </c>
      <c r="D46" s="128">
        <f t="shared" si="7"/>
        <v>0</v>
      </c>
      <c r="E46" s="129">
        <f t="shared" si="1"/>
        <v>0</v>
      </c>
      <c r="F46" s="130">
        <f t="shared" si="8"/>
        <v>0</v>
      </c>
      <c r="G46" s="128">
        <f t="shared" si="4"/>
        <v>0</v>
      </c>
      <c r="H46" s="132">
        <f t="shared" si="9"/>
        <v>0</v>
      </c>
      <c r="I46" s="132">
        <f t="shared" si="10"/>
        <v>0</v>
      </c>
      <c r="J46" s="129">
        <f t="shared" si="2"/>
        <v>0</v>
      </c>
      <c r="K46" s="132">
        <f t="shared" si="5"/>
        <v>0</v>
      </c>
      <c r="L46" s="136">
        <f t="shared" si="3"/>
        <v>100</v>
      </c>
    </row>
    <row r="47" spans="1:12">
      <c r="A47" s="116">
        <v>35</v>
      </c>
      <c r="B47" s="128">
        <f t="shared" si="6"/>
        <v>0</v>
      </c>
      <c r="C47" s="129">
        <f t="shared" si="0"/>
        <v>0</v>
      </c>
      <c r="D47" s="128">
        <f t="shared" si="7"/>
        <v>0</v>
      </c>
      <c r="E47" s="129">
        <f t="shared" si="1"/>
        <v>0</v>
      </c>
      <c r="F47" s="130">
        <f t="shared" si="8"/>
        <v>0</v>
      </c>
      <c r="G47" s="128">
        <f t="shared" si="4"/>
        <v>0</v>
      </c>
      <c r="H47" s="132">
        <f t="shared" si="9"/>
        <v>0</v>
      </c>
      <c r="I47" s="132">
        <f t="shared" si="10"/>
        <v>0</v>
      </c>
      <c r="J47" s="129">
        <f t="shared" si="2"/>
        <v>0</v>
      </c>
      <c r="K47" s="132">
        <f t="shared" si="5"/>
        <v>0</v>
      </c>
      <c r="L47" s="136">
        <f t="shared" si="3"/>
        <v>100</v>
      </c>
    </row>
    <row r="48" spans="1:12">
      <c r="A48" s="116">
        <v>36</v>
      </c>
      <c r="B48" s="128">
        <f t="shared" si="6"/>
        <v>0</v>
      </c>
      <c r="C48" s="129">
        <f t="shared" si="0"/>
        <v>0</v>
      </c>
      <c r="D48" s="128">
        <f t="shared" si="7"/>
        <v>0</v>
      </c>
      <c r="E48" s="129">
        <f t="shared" si="1"/>
        <v>0</v>
      </c>
      <c r="F48" s="130">
        <f t="shared" si="8"/>
        <v>0</v>
      </c>
      <c r="G48" s="128">
        <f t="shared" si="4"/>
        <v>0</v>
      </c>
      <c r="H48" s="132">
        <f t="shared" si="9"/>
        <v>0</v>
      </c>
      <c r="I48" s="132">
        <f t="shared" si="10"/>
        <v>0</v>
      </c>
      <c r="J48" s="129">
        <f t="shared" si="2"/>
        <v>0</v>
      </c>
      <c r="K48" s="132">
        <f t="shared" si="5"/>
        <v>0</v>
      </c>
      <c r="L48" s="136">
        <f t="shared" si="3"/>
        <v>100</v>
      </c>
    </row>
    <row r="49" spans="1:12">
      <c r="A49" s="116">
        <v>37</v>
      </c>
      <c r="B49" s="128">
        <f t="shared" si="6"/>
        <v>0</v>
      </c>
      <c r="C49" s="129">
        <f t="shared" si="0"/>
        <v>0</v>
      </c>
      <c r="D49" s="128">
        <f t="shared" si="7"/>
        <v>0</v>
      </c>
      <c r="E49" s="129">
        <f t="shared" si="1"/>
        <v>0</v>
      </c>
      <c r="F49" s="130">
        <f t="shared" si="8"/>
        <v>0</v>
      </c>
      <c r="G49" s="128">
        <f t="shared" si="4"/>
        <v>0</v>
      </c>
      <c r="H49" s="132">
        <f t="shared" si="9"/>
        <v>0</v>
      </c>
      <c r="I49" s="132">
        <f t="shared" si="10"/>
        <v>0</v>
      </c>
      <c r="J49" s="129">
        <f t="shared" si="2"/>
        <v>0</v>
      </c>
      <c r="K49" s="132">
        <f t="shared" si="5"/>
        <v>0</v>
      </c>
      <c r="L49" s="136">
        <f t="shared" si="3"/>
        <v>100</v>
      </c>
    </row>
    <row r="50" spans="1:12">
      <c r="A50" s="116">
        <v>38</v>
      </c>
      <c r="B50" s="128">
        <f t="shared" si="6"/>
        <v>0</v>
      </c>
      <c r="C50" s="129">
        <f t="shared" si="0"/>
        <v>0</v>
      </c>
      <c r="D50" s="128">
        <f t="shared" si="7"/>
        <v>0</v>
      </c>
      <c r="E50" s="129">
        <f t="shared" si="1"/>
        <v>0</v>
      </c>
      <c r="F50" s="130">
        <f t="shared" si="8"/>
        <v>0</v>
      </c>
      <c r="G50" s="128">
        <f t="shared" si="4"/>
        <v>0</v>
      </c>
      <c r="H50" s="132">
        <f t="shared" si="9"/>
        <v>0</v>
      </c>
      <c r="I50" s="132">
        <f t="shared" si="10"/>
        <v>0</v>
      </c>
      <c r="J50" s="129">
        <f t="shared" si="2"/>
        <v>0</v>
      </c>
      <c r="K50" s="132">
        <f t="shared" si="5"/>
        <v>0</v>
      </c>
      <c r="L50" s="136">
        <f t="shared" si="3"/>
        <v>100</v>
      </c>
    </row>
    <row r="51" spans="1:12">
      <c r="A51" s="116">
        <v>39</v>
      </c>
      <c r="B51" s="128">
        <f t="shared" si="6"/>
        <v>0</v>
      </c>
      <c r="C51" s="129">
        <f t="shared" si="0"/>
        <v>0</v>
      </c>
      <c r="D51" s="128">
        <f t="shared" si="7"/>
        <v>0</v>
      </c>
      <c r="E51" s="129">
        <f t="shared" si="1"/>
        <v>0</v>
      </c>
      <c r="F51" s="130">
        <f t="shared" si="8"/>
        <v>0</v>
      </c>
      <c r="G51" s="128">
        <f t="shared" si="4"/>
        <v>0</v>
      </c>
      <c r="H51" s="132">
        <f t="shared" si="9"/>
        <v>0</v>
      </c>
      <c r="I51" s="132">
        <f t="shared" si="10"/>
        <v>0</v>
      </c>
      <c r="J51" s="129">
        <f t="shared" si="2"/>
        <v>0</v>
      </c>
      <c r="K51" s="132">
        <f t="shared" si="5"/>
        <v>0</v>
      </c>
      <c r="L51" s="136">
        <f t="shared" si="3"/>
        <v>100</v>
      </c>
    </row>
    <row r="52" spans="1:12">
      <c r="A52" s="116">
        <v>40</v>
      </c>
      <c r="B52" s="128">
        <f t="shared" si="6"/>
        <v>0</v>
      </c>
      <c r="C52" s="129">
        <f t="shared" si="0"/>
        <v>0</v>
      </c>
      <c r="D52" s="128">
        <f t="shared" si="7"/>
        <v>0</v>
      </c>
      <c r="E52" s="129">
        <f t="shared" si="1"/>
        <v>0</v>
      </c>
      <c r="F52" s="130">
        <f t="shared" si="8"/>
        <v>0</v>
      </c>
      <c r="G52" s="128">
        <f t="shared" si="4"/>
        <v>0</v>
      </c>
      <c r="H52" s="132">
        <f t="shared" si="9"/>
        <v>0</v>
      </c>
      <c r="I52" s="132">
        <f t="shared" si="10"/>
        <v>0</v>
      </c>
      <c r="J52" s="129">
        <f t="shared" si="2"/>
        <v>0</v>
      </c>
      <c r="K52" s="132">
        <f t="shared" si="5"/>
        <v>0</v>
      </c>
      <c r="L52" s="136">
        <f t="shared" si="3"/>
        <v>100</v>
      </c>
    </row>
    <row r="53" spans="1:12">
      <c r="A53" s="116">
        <v>41</v>
      </c>
      <c r="B53" s="128">
        <f t="shared" si="6"/>
        <v>0</v>
      </c>
      <c r="C53" s="129">
        <f t="shared" si="0"/>
        <v>0</v>
      </c>
      <c r="D53" s="128">
        <f t="shared" si="7"/>
        <v>0</v>
      </c>
      <c r="E53" s="129">
        <f t="shared" si="1"/>
        <v>0</v>
      </c>
      <c r="F53" s="130">
        <f t="shared" si="8"/>
        <v>0</v>
      </c>
      <c r="G53" s="128">
        <f t="shared" si="4"/>
        <v>0</v>
      </c>
      <c r="H53" s="132">
        <f t="shared" si="9"/>
        <v>0</v>
      </c>
      <c r="I53" s="132">
        <f t="shared" si="10"/>
        <v>0</v>
      </c>
      <c r="J53" s="129">
        <f t="shared" si="2"/>
        <v>0</v>
      </c>
      <c r="K53" s="132">
        <f t="shared" si="5"/>
        <v>0</v>
      </c>
      <c r="L53" s="136">
        <f t="shared" si="3"/>
        <v>100</v>
      </c>
    </row>
    <row r="54" spans="1:12">
      <c r="A54" s="116">
        <v>42</v>
      </c>
      <c r="B54" s="128">
        <f t="shared" si="6"/>
        <v>0</v>
      </c>
      <c r="C54" s="129">
        <f t="shared" si="0"/>
        <v>0</v>
      </c>
      <c r="D54" s="128">
        <f t="shared" si="7"/>
        <v>0</v>
      </c>
      <c r="E54" s="129">
        <f t="shared" si="1"/>
        <v>0</v>
      </c>
      <c r="F54" s="130">
        <f t="shared" si="8"/>
        <v>0</v>
      </c>
      <c r="G54" s="128">
        <f t="shared" si="4"/>
        <v>0</v>
      </c>
      <c r="H54" s="132">
        <f t="shared" si="9"/>
        <v>0</v>
      </c>
      <c r="I54" s="132">
        <f t="shared" si="10"/>
        <v>0</v>
      </c>
      <c r="J54" s="129">
        <f t="shared" si="2"/>
        <v>0</v>
      </c>
      <c r="K54" s="132">
        <f t="shared" si="5"/>
        <v>0</v>
      </c>
      <c r="L54" s="136">
        <f t="shared" si="3"/>
        <v>100</v>
      </c>
    </row>
    <row r="55" spans="1:12">
      <c r="A55" s="116">
        <v>43</v>
      </c>
      <c r="B55" s="128">
        <f t="shared" si="6"/>
        <v>0</v>
      </c>
      <c r="C55" s="129">
        <f t="shared" si="0"/>
        <v>0</v>
      </c>
      <c r="D55" s="128">
        <f t="shared" si="7"/>
        <v>0</v>
      </c>
      <c r="E55" s="129">
        <f t="shared" si="1"/>
        <v>0</v>
      </c>
      <c r="F55" s="130">
        <f t="shared" si="8"/>
        <v>0</v>
      </c>
      <c r="G55" s="128">
        <f t="shared" si="4"/>
        <v>0</v>
      </c>
      <c r="H55" s="132">
        <f t="shared" si="9"/>
        <v>0</v>
      </c>
      <c r="I55" s="132">
        <f t="shared" si="10"/>
        <v>0</v>
      </c>
      <c r="J55" s="129">
        <f t="shared" si="2"/>
        <v>0</v>
      </c>
      <c r="K55" s="132">
        <f t="shared" si="5"/>
        <v>0</v>
      </c>
      <c r="L55" s="136">
        <f t="shared" si="3"/>
        <v>100</v>
      </c>
    </row>
    <row r="56" spans="1:12">
      <c r="A56" s="116">
        <v>44</v>
      </c>
      <c r="B56" s="128">
        <f t="shared" si="6"/>
        <v>0</v>
      </c>
      <c r="C56" s="129">
        <f t="shared" si="0"/>
        <v>0</v>
      </c>
      <c r="D56" s="128">
        <f t="shared" si="7"/>
        <v>0</v>
      </c>
      <c r="E56" s="129">
        <f t="shared" si="1"/>
        <v>0</v>
      </c>
      <c r="F56" s="130">
        <f t="shared" si="8"/>
        <v>0</v>
      </c>
      <c r="G56" s="128">
        <f t="shared" si="4"/>
        <v>0</v>
      </c>
      <c r="H56" s="132">
        <f t="shared" si="9"/>
        <v>0</v>
      </c>
      <c r="I56" s="132">
        <f t="shared" si="10"/>
        <v>0</v>
      </c>
      <c r="J56" s="129">
        <f t="shared" si="2"/>
        <v>0</v>
      </c>
      <c r="K56" s="132">
        <f t="shared" si="5"/>
        <v>0</v>
      </c>
      <c r="L56" s="136">
        <f t="shared" si="3"/>
        <v>100</v>
      </c>
    </row>
    <row r="57" spans="1:12">
      <c r="A57" s="116">
        <v>45</v>
      </c>
      <c r="B57" s="128">
        <f t="shared" si="6"/>
        <v>0</v>
      </c>
      <c r="C57" s="129">
        <f t="shared" si="0"/>
        <v>0</v>
      </c>
      <c r="D57" s="128">
        <f t="shared" si="7"/>
        <v>0</v>
      </c>
      <c r="E57" s="129">
        <f t="shared" si="1"/>
        <v>0</v>
      </c>
      <c r="F57" s="130">
        <f t="shared" si="8"/>
        <v>0</v>
      </c>
      <c r="G57" s="128">
        <f t="shared" si="4"/>
        <v>0</v>
      </c>
      <c r="H57" s="132">
        <f t="shared" si="9"/>
        <v>0</v>
      </c>
      <c r="I57" s="132">
        <f t="shared" si="10"/>
        <v>0</v>
      </c>
      <c r="J57" s="129">
        <f t="shared" si="2"/>
        <v>0</v>
      </c>
      <c r="K57" s="132">
        <f t="shared" si="5"/>
        <v>0</v>
      </c>
      <c r="L57" s="136">
        <f t="shared" si="3"/>
        <v>100</v>
      </c>
    </row>
    <row r="58" spans="1:12">
      <c r="A58" s="116">
        <v>46</v>
      </c>
      <c r="B58" s="128">
        <f t="shared" si="6"/>
        <v>0</v>
      </c>
      <c r="C58" s="129">
        <f t="shared" si="0"/>
        <v>0</v>
      </c>
      <c r="D58" s="128">
        <f t="shared" si="7"/>
        <v>0</v>
      </c>
      <c r="E58" s="129">
        <f t="shared" si="1"/>
        <v>0</v>
      </c>
      <c r="F58" s="130">
        <f t="shared" si="8"/>
        <v>0</v>
      </c>
      <c r="G58" s="128">
        <f t="shared" si="4"/>
        <v>0</v>
      </c>
      <c r="H58" s="132">
        <f t="shared" si="9"/>
        <v>0</v>
      </c>
      <c r="I58" s="132">
        <f t="shared" si="10"/>
        <v>0</v>
      </c>
      <c r="J58" s="129">
        <f t="shared" si="2"/>
        <v>0</v>
      </c>
      <c r="K58" s="132">
        <f t="shared" si="5"/>
        <v>0</v>
      </c>
      <c r="L58" s="136">
        <f t="shared" si="3"/>
        <v>100</v>
      </c>
    </row>
    <row r="59" spans="1:12">
      <c r="A59" s="116">
        <v>47</v>
      </c>
      <c r="B59" s="128">
        <f t="shared" si="6"/>
        <v>0</v>
      </c>
      <c r="C59" s="129">
        <f t="shared" si="0"/>
        <v>0</v>
      </c>
      <c r="D59" s="128">
        <f t="shared" si="7"/>
        <v>0</v>
      </c>
      <c r="E59" s="129">
        <f t="shared" si="1"/>
        <v>0</v>
      </c>
      <c r="F59" s="130">
        <f t="shared" si="8"/>
        <v>0</v>
      </c>
      <c r="G59" s="128">
        <f t="shared" si="4"/>
        <v>0</v>
      </c>
      <c r="H59" s="132">
        <f t="shared" si="9"/>
        <v>0</v>
      </c>
      <c r="I59" s="132">
        <f t="shared" si="10"/>
        <v>0</v>
      </c>
      <c r="J59" s="129">
        <f t="shared" si="2"/>
        <v>0</v>
      </c>
      <c r="K59" s="132">
        <f t="shared" si="5"/>
        <v>0</v>
      </c>
      <c r="L59" s="136">
        <f t="shared" si="3"/>
        <v>100</v>
      </c>
    </row>
    <row r="60" spans="1:12">
      <c r="A60" s="116">
        <v>48</v>
      </c>
      <c r="B60" s="128">
        <f t="shared" si="6"/>
        <v>0</v>
      </c>
      <c r="C60" s="129">
        <f t="shared" si="0"/>
        <v>0</v>
      </c>
      <c r="D60" s="128">
        <f t="shared" si="7"/>
        <v>0</v>
      </c>
      <c r="E60" s="129">
        <f t="shared" si="1"/>
        <v>0</v>
      </c>
      <c r="F60" s="130">
        <f t="shared" si="8"/>
        <v>0</v>
      </c>
      <c r="G60" s="128">
        <f t="shared" si="4"/>
        <v>0</v>
      </c>
      <c r="H60" s="132">
        <f t="shared" si="9"/>
        <v>0</v>
      </c>
      <c r="I60" s="132">
        <f t="shared" si="10"/>
        <v>0</v>
      </c>
      <c r="J60" s="129">
        <f t="shared" si="2"/>
        <v>0</v>
      </c>
      <c r="K60" s="132">
        <f t="shared" si="5"/>
        <v>0</v>
      </c>
      <c r="L60" s="136">
        <f t="shared" si="3"/>
        <v>100</v>
      </c>
    </row>
    <row r="61" spans="1:12">
      <c r="A61" s="116">
        <v>49</v>
      </c>
      <c r="B61" s="128">
        <f t="shared" si="6"/>
        <v>0</v>
      </c>
      <c r="C61" s="129">
        <f t="shared" si="0"/>
        <v>0</v>
      </c>
      <c r="D61" s="128">
        <f t="shared" si="7"/>
        <v>0</v>
      </c>
      <c r="E61" s="129">
        <f t="shared" si="1"/>
        <v>0</v>
      </c>
      <c r="F61" s="130">
        <f t="shared" si="8"/>
        <v>0</v>
      </c>
      <c r="G61" s="128">
        <f t="shared" si="4"/>
        <v>0</v>
      </c>
      <c r="H61" s="132">
        <f t="shared" si="9"/>
        <v>0</v>
      </c>
      <c r="I61" s="132">
        <f t="shared" si="10"/>
        <v>0</v>
      </c>
      <c r="J61" s="129">
        <f t="shared" si="2"/>
        <v>0</v>
      </c>
      <c r="K61" s="132">
        <f t="shared" si="5"/>
        <v>0</v>
      </c>
      <c r="L61" s="136">
        <f t="shared" si="3"/>
        <v>100</v>
      </c>
    </row>
    <row r="62" spans="1:12">
      <c r="A62" s="116">
        <v>50</v>
      </c>
      <c r="B62" s="128">
        <f t="shared" si="6"/>
        <v>0</v>
      </c>
      <c r="C62" s="129">
        <f t="shared" si="0"/>
        <v>0</v>
      </c>
      <c r="D62" s="128">
        <f t="shared" si="7"/>
        <v>0</v>
      </c>
      <c r="E62" s="129">
        <f t="shared" si="1"/>
        <v>0</v>
      </c>
      <c r="F62" s="130">
        <f t="shared" si="8"/>
        <v>0</v>
      </c>
      <c r="G62" s="128">
        <f t="shared" si="4"/>
        <v>0</v>
      </c>
      <c r="H62" s="132">
        <f t="shared" si="9"/>
        <v>0</v>
      </c>
      <c r="I62" s="132">
        <f t="shared" si="10"/>
        <v>0</v>
      </c>
      <c r="J62" s="129">
        <f t="shared" si="2"/>
        <v>0</v>
      </c>
      <c r="K62" s="132">
        <f t="shared" si="5"/>
        <v>0</v>
      </c>
      <c r="L62" s="136">
        <f t="shared" si="3"/>
        <v>100</v>
      </c>
    </row>
    <row r="63" spans="1:12">
      <c r="A63" s="116">
        <v>51</v>
      </c>
      <c r="B63" s="128">
        <f t="shared" si="6"/>
        <v>0</v>
      </c>
      <c r="C63" s="129">
        <f t="shared" si="0"/>
        <v>0</v>
      </c>
      <c r="D63" s="128">
        <f t="shared" si="7"/>
        <v>0</v>
      </c>
      <c r="E63" s="129">
        <f t="shared" si="1"/>
        <v>0</v>
      </c>
      <c r="F63" s="130">
        <f t="shared" si="8"/>
        <v>0</v>
      </c>
      <c r="G63" s="128">
        <f t="shared" si="4"/>
        <v>0</v>
      </c>
      <c r="H63" s="132">
        <f t="shared" si="9"/>
        <v>0</v>
      </c>
      <c r="I63" s="132">
        <f t="shared" si="10"/>
        <v>0</v>
      </c>
      <c r="J63" s="129">
        <f t="shared" si="2"/>
        <v>0</v>
      </c>
      <c r="K63" s="132">
        <f t="shared" si="5"/>
        <v>0</v>
      </c>
      <c r="L63" s="136">
        <f t="shared" si="3"/>
        <v>100</v>
      </c>
    </row>
    <row r="64" spans="1:12">
      <c r="A64" s="116">
        <v>52</v>
      </c>
      <c r="B64" s="128">
        <f t="shared" si="6"/>
        <v>0</v>
      </c>
      <c r="C64" s="129">
        <f t="shared" si="0"/>
        <v>0</v>
      </c>
      <c r="D64" s="128">
        <f t="shared" si="7"/>
        <v>0</v>
      </c>
      <c r="E64" s="129">
        <f t="shared" si="1"/>
        <v>0</v>
      </c>
      <c r="F64" s="130">
        <f t="shared" si="8"/>
        <v>0</v>
      </c>
      <c r="G64" s="128">
        <f t="shared" si="4"/>
        <v>0</v>
      </c>
      <c r="H64" s="132">
        <f t="shared" si="9"/>
        <v>0</v>
      </c>
      <c r="I64" s="132">
        <f t="shared" si="10"/>
        <v>0</v>
      </c>
      <c r="J64" s="129">
        <f t="shared" si="2"/>
        <v>0</v>
      </c>
      <c r="K64" s="132">
        <f t="shared" si="5"/>
        <v>0</v>
      </c>
      <c r="L64" s="136">
        <f t="shared" si="3"/>
        <v>100</v>
      </c>
    </row>
    <row r="65" spans="1:12">
      <c r="A65" s="116">
        <v>53</v>
      </c>
      <c r="B65" s="128">
        <f t="shared" si="6"/>
        <v>0</v>
      </c>
      <c r="C65" s="129">
        <f t="shared" si="0"/>
        <v>0</v>
      </c>
      <c r="D65" s="128">
        <f t="shared" si="7"/>
        <v>0</v>
      </c>
      <c r="E65" s="129">
        <f t="shared" si="1"/>
        <v>0</v>
      </c>
      <c r="F65" s="130">
        <f t="shared" si="8"/>
        <v>0</v>
      </c>
      <c r="G65" s="128">
        <f t="shared" si="4"/>
        <v>0</v>
      </c>
      <c r="H65" s="132">
        <f t="shared" si="9"/>
        <v>0</v>
      </c>
      <c r="I65" s="132">
        <f t="shared" si="10"/>
        <v>0</v>
      </c>
      <c r="J65" s="129">
        <f t="shared" si="2"/>
        <v>0</v>
      </c>
      <c r="K65" s="132">
        <f t="shared" si="5"/>
        <v>0</v>
      </c>
      <c r="L65" s="136">
        <f t="shared" si="3"/>
        <v>100</v>
      </c>
    </row>
    <row r="66" spans="1:12">
      <c r="A66" s="116">
        <v>54</v>
      </c>
      <c r="B66" s="128">
        <f t="shared" si="6"/>
        <v>0</v>
      </c>
      <c r="C66" s="129">
        <f t="shared" si="0"/>
        <v>0</v>
      </c>
      <c r="D66" s="128">
        <f t="shared" si="7"/>
        <v>0</v>
      </c>
      <c r="E66" s="129">
        <f t="shared" si="1"/>
        <v>0</v>
      </c>
      <c r="F66" s="130">
        <f t="shared" si="8"/>
        <v>0</v>
      </c>
      <c r="G66" s="128">
        <f t="shared" si="4"/>
        <v>0</v>
      </c>
      <c r="H66" s="132">
        <f t="shared" si="9"/>
        <v>0</v>
      </c>
      <c r="I66" s="132">
        <f t="shared" si="10"/>
        <v>0</v>
      </c>
      <c r="J66" s="129">
        <f t="shared" si="2"/>
        <v>0</v>
      </c>
      <c r="K66" s="132">
        <f t="shared" si="5"/>
        <v>0</v>
      </c>
      <c r="L66" s="136">
        <f t="shared" si="3"/>
        <v>100</v>
      </c>
    </row>
    <row r="67" spans="1:12">
      <c r="A67" s="116">
        <v>55</v>
      </c>
      <c r="B67" s="128">
        <f t="shared" si="6"/>
        <v>0</v>
      </c>
      <c r="C67" s="129">
        <f t="shared" si="0"/>
        <v>0</v>
      </c>
      <c r="D67" s="128">
        <f t="shared" si="7"/>
        <v>0</v>
      </c>
      <c r="E67" s="129">
        <f t="shared" si="1"/>
        <v>0</v>
      </c>
      <c r="F67" s="130">
        <f t="shared" si="8"/>
        <v>0</v>
      </c>
      <c r="G67" s="128">
        <f t="shared" si="4"/>
        <v>0</v>
      </c>
      <c r="H67" s="132">
        <f t="shared" si="9"/>
        <v>0</v>
      </c>
      <c r="I67" s="132">
        <f t="shared" si="10"/>
        <v>0</v>
      </c>
      <c r="J67" s="129">
        <f t="shared" si="2"/>
        <v>0</v>
      </c>
      <c r="K67" s="132">
        <f t="shared" si="5"/>
        <v>0</v>
      </c>
      <c r="L67" s="136">
        <f t="shared" si="3"/>
        <v>100</v>
      </c>
    </row>
    <row r="68" spans="1:12">
      <c r="A68" s="116">
        <v>56</v>
      </c>
      <c r="B68" s="128">
        <f t="shared" si="6"/>
        <v>0</v>
      </c>
      <c r="C68" s="129">
        <f t="shared" si="0"/>
        <v>0</v>
      </c>
      <c r="D68" s="128">
        <f t="shared" si="7"/>
        <v>0</v>
      </c>
      <c r="E68" s="129">
        <f t="shared" si="1"/>
        <v>0</v>
      </c>
      <c r="F68" s="130">
        <f t="shared" si="8"/>
        <v>0</v>
      </c>
      <c r="G68" s="128">
        <f t="shared" si="4"/>
        <v>0</v>
      </c>
      <c r="H68" s="132">
        <f t="shared" si="9"/>
        <v>0</v>
      </c>
      <c r="I68" s="132">
        <f t="shared" si="10"/>
        <v>0</v>
      </c>
      <c r="J68" s="129">
        <f t="shared" si="2"/>
        <v>0</v>
      </c>
      <c r="K68" s="132">
        <f t="shared" si="5"/>
        <v>0</v>
      </c>
      <c r="L68" s="136">
        <f t="shared" si="3"/>
        <v>100</v>
      </c>
    </row>
    <row r="69" spans="1:12">
      <c r="A69" s="116">
        <v>57</v>
      </c>
      <c r="B69" s="128">
        <f t="shared" si="6"/>
        <v>0</v>
      </c>
      <c r="C69" s="129">
        <f t="shared" si="0"/>
        <v>0</v>
      </c>
      <c r="D69" s="128">
        <f t="shared" si="7"/>
        <v>0</v>
      </c>
      <c r="E69" s="129">
        <f t="shared" si="1"/>
        <v>0</v>
      </c>
      <c r="F69" s="130">
        <f t="shared" si="8"/>
        <v>0</v>
      </c>
      <c r="G69" s="128">
        <f t="shared" si="4"/>
        <v>0</v>
      </c>
      <c r="H69" s="132">
        <f t="shared" si="9"/>
        <v>0</v>
      </c>
      <c r="I69" s="132">
        <f t="shared" si="10"/>
        <v>0</v>
      </c>
      <c r="J69" s="129">
        <f t="shared" si="2"/>
        <v>0</v>
      </c>
      <c r="K69" s="132">
        <f t="shared" si="5"/>
        <v>0</v>
      </c>
      <c r="L69" s="136">
        <f t="shared" si="3"/>
        <v>100</v>
      </c>
    </row>
    <row r="70" spans="1:12">
      <c r="A70" s="116">
        <v>58</v>
      </c>
      <c r="B70" s="128">
        <f t="shared" si="6"/>
        <v>0</v>
      </c>
      <c r="C70" s="129">
        <f t="shared" si="0"/>
        <v>0</v>
      </c>
      <c r="D70" s="128">
        <f t="shared" si="7"/>
        <v>0</v>
      </c>
      <c r="E70" s="129">
        <f t="shared" si="1"/>
        <v>0</v>
      </c>
      <c r="F70" s="130">
        <f t="shared" si="8"/>
        <v>0</v>
      </c>
      <c r="G70" s="128">
        <f t="shared" si="4"/>
        <v>0</v>
      </c>
      <c r="H70" s="132">
        <f t="shared" si="9"/>
        <v>0</v>
      </c>
      <c r="I70" s="132">
        <f t="shared" si="10"/>
        <v>0</v>
      </c>
      <c r="J70" s="129">
        <f t="shared" si="2"/>
        <v>0</v>
      </c>
      <c r="K70" s="132">
        <f t="shared" si="5"/>
        <v>0</v>
      </c>
      <c r="L70" s="136">
        <f t="shared" si="3"/>
        <v>100</v>
      </c>
    </row>
    <row r="71" spans="1:12">
      <c r="A71" s="116">
        <v>59</v>
      </c>
      <c r="B71" s="128">
        <f t="shared" si="6"/>
        <v>0</v>
      </c>
      <c r="C71" s="129">
        <f t="shared" si="0"/>
        <v>0</v>
      </c>
      <c r="D71" s="128">
        <f t="shared" si="7"/>
        <v>0</v>
      </c>
      <c r="E71" s="129">
        <f t="shared" si="1"/>
        <v>0</v>
      </c>
      <c r="F71" s="130">
        <f t="shared" si="8"/>
        <v>0</v>
      </c>
      <c r="G71" s="128">
        <f t="shared" si="4"/>
        <v>0</v>
      </c>
      <c r="H71" s="132">
        <f t="shared" si="9"/>
        <v>0</v>
      </c>
      <c r="I71" s="132">
        <f t="shared" si="10"/>
        <v>0</v>
      </c>
      <c r="J71" s="129">
        <f t="shared" si="2"/>
        <v>0</v>
      </c>
      <c r="K71" s="132">
        <f t="shared" si="5"/>
        <v>0</v>
      </c>
      <c r="L71" s="136">
        <f t="shared" si="3"/>
        <v>100</v>
      </c>
    </row>
    <row r="72" spans="1:12">
      <c r="A72" s="116">
        <v>60</v>
      </c>
      <c r="B72" s="128">
        <f t="shared" si="6"/>
        <v>0</v>
      </c>
      <c r="C72" s="129">
        <f t="shared" si="0"/>
        <v>0</v>
      </c>
      <c r="D72" s="128">
        <f t="shared" si="7"/>
        <v>0</v>
      </c>
      <c r="E72" s="129">
        <f t="shared" si="1"/>
        <v>0</v>
      </c>
      <c r="F72" s="130">
        <f t="shared" si="8"/>
        <v>0</v>
      </c>
      <c r="G72" s="128">
        <f t="shared" si="4"/>
        <v>0</v>
      </c>
      <c r="H72" s="132">
        <f t="shared" si="9"/>
        <v>0</v>
      </c>
      <c r="I72" s="132">
        <f t="shared" si="10"/>
        <v>0</v>
      </c>
      <c r="J72" s="129">
        <f t="shared" si="2"/>
        <v>0</v>
      </c>
      <c r="K72" s="132">
        <f t="shared" si="5"/>
        <v>0</v>
      </c>
      <c r="L72" s="136">
        <f t="shared" si="3"/>
        <v>100</v>
      </c>
    </row>
    <row r="73" spans="1:12">
      <c r="A73" s="116">
        <v>61</v>
      </c>
      <c r="B73" s="128">
        <f t="shared" si="6"/>
        <v>0</v>
      </c>
      <c r="C73" s="129">
        <f t="shared" si="0"/>
        <v>0</v>
      </c>
      <c r="D73" s="128">
        <f t="shared" si="7"/>
        <v>0</v>
      </c>
      <c r="E73" s="129">
        <f t="shared" si="1"/>
        <v>0</v>
      </c>
      <c r="F73" s="130">
        <f t="shared" si="8"/>
        <v>0</v>
      </c>
      <c r="G73" s="128">
        <f t="shared" si="4"/>
        <v>0</v>
      </c>
      <c r="H73" s="132">
        <f t="shared" si="9"/>
        <v>0</v>
      </c>
      <c r="I73" s="132">
        <f t="shared" si="10"/>
        <v>0</v>
      </c>
      <c r="J73" s="129">
        <f t="shared" si="2"/>
        <v>0</v>
      </c>
      <c r="K73" s="132">
        <f t="shared" si="5"/>
        <v>0</v>
      </c>
      <c r="L73" s="136">
        <f t="shared" si="3"/>
        <v>100</v>
      </c>
    </row>
    <row r="74" spans="1:12">
      <c r="A74" s="116">
        <v>62</v>
      </c>
      <c r="B74" s="128">
        <f t="shared" si="6"/>
        <v>0</v>
      </c>
      <c r="C74" s="129">
        <f t="shared" si="0"/>
        <v>0</v>
      </c>
      <c r="D74" s="128">
        <f t="shared" si="7"/>
        <v>0</v>
      </c>
      <c r="E74" s="129">
        <f t="shared" si="1"/>
        <v>0</v>
      </c>
      <c r="F74" s="130">
        <f t="shared" si="8"/>
        <v>0</v>
      </c>
      <c r="G74" s="128">
        <f t="shared" si="4"/>
        <v>0</v>
      </c>
      <c r="H74" s="132">
        <f t="shared" si="9"/>
        <v>0</v>
      </c>
      <c r="I74" s="132">
        <f t="shared" si="10"/>
        <v>0</v>
      </c>
      <c r="J74" s="129">
        <f t="shared" si="2"/>
        <v>0</v>
      </c>
      <c r="K74" s="132">
        <f t="shared" si="5"/>
        <v>0</v>
      </c>
      <c r="L74" s="136">
        <f t="shared" si="3"/>
        <v>100</v>
      </c>
    </row>
    <row r="75" spans="1:12">
      <c r="A75" s="116">
        <v>63</v>
      </c>
      <c r="B75" s="128">
        <f t="shared" si="6"/>
        <v>0</v>
      </c>
      <c r="C75" s="129">
        <f t="shared" si="0"/>
        <v>0</v>
      </c>
      <c r="D75" s="128">
        <f t="shared" si="7"/>
        <v>0</v>
      </c>
      <c r="E75" s="129">
        <f t="shared" si="1"/>
        <v>0</v>
      </c>
      <c r="F75" s="130">
        <f t="shared" si="8"/>
        <v>0</v>
      </c>
      <c r="G75" s="128">
        <f t="shared" si="4"/>
        <v>0</v>
      </c>
      <c r="H75" s="132">
        <f t="shared" si="9"/>
        <v>0</v>
      </c>
      <c r="I75" s="132">
        <f t="shared" si="10"/>
        <v>0</v>
      </c>
      <c r="J75" s="129">
        <f t="shared" si="2"/>
        <v>0</v>
      </c>
      <c r="K75" s="132">
        <f t="shared" si="5"/>
        <v>0</v>
      </c>
      <c r="L75" s="136">
        <f t="shared" si="3"/>
        <v>100</v>
      </c>
    </row>
    <row r="76" spans="1:12">
      <c r="A76" s="116">
        <v>64</v>
      </c>
      <c r="B76" s="128">
        <f t="shared" si="6"/>
        <v>0</v>
      </c>
      <c r="C76" s="129">
        <f t="shared" si="0"/>
        <v>0</v>
      </c>
      <c r="D76" s="128">
        <f t="shared" si="7"/>
        <v>0</v>
      </c>
      <c r="E76" s="129">
        <f t="shared" si="1"/>
        <v>0</v>
      </c>
      <c r="F76" s="130">
        <f t="shared" si="8"/>
        <v>0</v>
      </c>
      <c r="G76" s="128">
        <f t="shared" si="4"/>
        <v>0</v>
      </c>
      <c r="H76" s="132">
        <f t="shared" si="9"/>
        <v>0</v>
      </c>
      <c r="I76" s="132">
        <f t="shared" si="10"/>
        <v>0</v>
      </c>
      <c r="J76" s="129">
        <f t="shared" si="2"/>
        <v>0</v>
      </c>
      <c r="K76" s="132">
        <f t="shared" si="5"/>
        <v>0</v>
      </c>
      <c r="L76" s="136">
        <f t="shared" si="3"/>
        <v>100</v>
      </c>
    </row>
    <row r="77" spans="1:12">
      <c r="A77" s="116">
        <v>65</v>
      </c>
      <c r="B77" s="128">
        <f t="shared" si="6"/>
        <v>0</v>
      </c>
      <c r="C77" s="129">
        <f t="shared" ref="C77:C140" si="11">IF($C$10&gt;0,(B77*L77/$C$9)-B77,0)</f>
        <v>0</v>
      </c>
      <c r="D77" s="128">
        <f t="shared" si="7"/>
        <v>0</v>
      </c>
      <c r="E77" s="129">
        <f t="shared" ref="E77:E140" si="12">IF($C$10&gt;0,(D77*L77/$C$9)-D77,0)</f>
        <v>0</v>
      </c>
      <c r="F77" s="130">
        <f t="shared" si="8"/>
        <v>0</v>
      </c>
      <c r="G77" s="128">
        <f t="shared" si="4"/>
        <v>0</v>
      </c>
      <c r="H77" s="132">
        <f t="shared" si="9"/>
        <v>0</v>
      </c>
      <c r="I77" s="132">
        <f t="shared" si="10"/>
        <v>0</v>
      </c>
      <c r="J77" s="129">
        <f t="shared" ref="J77:J140" si="13">IF(H77&gt;0,(H77*L77/$C$9)-H77,0)</f>
        <v>0</v>
      </c>
      <c r="K77" s="132">
        <f t="shared" si="5"/>
        <v>0</v>
      </c>
      <c r="L77" s="136">
        <f t="shared" ref="L77:L140" si="14">IF($C$10="","",$C$9*((1+$C$10)^(A77/$C$6)))</f>
        <v>100</v>
      </c>
    </row>
    <row r="78" spans="1:12">
      <c r="A78" s="116">
        <v>66</v>
      </c>
      <c r="B78" s="128">
        <f t="shared" si="6"/>
        <v>0</v>
      </c>
      <c r="C78" s="129">
        <f t="shared" si="11"/>
        <v>0</v>
      </c>
      <c r="D78" s="128">
        <f t="shared" si="7"/>
        <v>0</v>
      </c>
      <c r="E78" s="129">
        <f t="shared" si="12"/>
        <v>0</v>
      </c>
      <c r="F78" s="130">
        <f t="shared" si="8"/>
        <v>0</v>
      </c>
      <c r="G78" s="128">
        <f t="shared" ref="G78:G141" si="15">SUM(B78:F78)</f>
        <v>0</v>
      </c>
      <c r="H78" s="132">
        <f t="shared" si="9"/>
        <v>0</v>
      </c>
      <c r="I78" s="132">
        <f t="shared" si="10"/>
        <v>0</v>
      </c>
      <c r="J78" s="129">
        <f t="shared" si="13"/>
        <v>0</v>
      </c>
      <c r="K78" s="132">
        <f t="shared" ref="K78:K141" si="16">H78+J78</f>
        <v>0</v>
      </c>
      <c r="L78" s="136">
        <f t="shared" si="14"/>
        <v>100</v>
      </c>
    </row>
    <row r="79" spans="1:12">
      <c r="A79" s="116">
        <v>67</v>
      </c>
      <c r="B79" s="128">
        <f t="shared" ref="B79:B142" si="17">IF(H78&gt;0.1,-PPMT($C$5/$C$6,A79,$C$6*$C$7,$C$4),0)</f>
        <v>0</v>
      </c>
      <c r="C79" s="129">
        <f t="shared" si="11"/>
        <v>0</v>
      </c>
      <c r="D79" s="128">
        <f t="shared" ref="D79:D142" si="18">IF(H78&gt;0.1,-IPMT($C$5/$C$6,A79,$C$6*$C$7,$C$4),0)</f>
        <v>0</v>
      </c>
      <c r="E79" s="129">
        <f t="shared" si="12"/>
        <v>0</v>
      </c>
      <c r="F79" s="130">
        <f t="shared" ref="F79:F142" si="19">IF(H78&gt;0.1,$C$8,0)</f>
        <v>0</v>
      </c>
      <c r="G79" s="128">
        <f t="shared" si="15"/>
        <v>0</v>
      </c>
      <c r="H79" s="132">
        <f t="shared" ref="H79:H142" si="20">H78-B79</f>
        <v>0</v>
      </c>
      <c r="I79" s="132">
        <f t="shared" ref="I79:I142" si="21">IF(H79&gt;0,(H79*L79/L78)-H79,0)</f>
        <v>0</v>
      </c>
      <c r="J79" s="129">
        <f t="shared" si="13"/>
        <v>0</v>
      </c>
      <c r="K79" s="132">
        <f t="shared" si="16"/>
        <v>0</v>
      </c>
      <c r="L79" s="136">
        <f t="shared" si="14"/>
        <v>100</v>
      </c>
    </row>
    <row r="80" spans="1:12">
      <c r="A80" s="116">
        <v>68</v>
      </c>
      <c r="B80" s="128">
        <f t="shared" si="17"/>
        <v>0</v>
      </c>
      <c r="C80" s="129">
        <f t="shared" si="11"/>
        <v>0</v>
      </c>
      <c r="D80" s="128">
        <f t="shared" si="18"/>
        <v>0</v>
      </c>
      <c r="E80" s="129">
        <f t="shared" si="12"/>
        <v>0</v>
      </c>
      <c r="F80" s="130">
        <f t="shared" si="19"/>
        <v>0</v>
      </c>
      <c r="G80" s="128">
        <f t="shared" si="15"/>
        <v>0</v>
      </c>
      <c r="H80" s="132">
        <f t="shared" si="20"/>
        <v>0</v>
      </c>
      <c r="I80" s="132">
        <f t="shared" si="21"/>
        <v>0</v>
      </c>
      <c r="J80" s="129">
        <f t="shared" si="13"/>
        <v>0</v>
      </c>
      <c r="K80" s="132">
        <f t="shared" si="16"/>
        <v>0</v>
      </c>
      <c r="L80" s="136">
        <f t="shared" si="14"/>
        <v>100</v>
      </c>
    </row>
    <row r="81" spans="1:12">
      <c r="A81" s="116">
        <v>69</v>
      </c>
      <c r="B81" s="128">
        <f t="shared" si="17"/>
        <v>0</v>
      </c>
      <c r="C81" s="129">
        <f t="shared" si="11"/>
        <v>0</v>
      </c>
      <c r="D81" s="128">
        <f t="shared" si="18"/>
        <v>0</v>
      </c>
      <c r="E81" s="129">
        <f t="shared" si="12"/>
        <v>0</v>
      </c>
      <c r="F81" s="130">
        <f t="shared" si="19"/>
        <v>0</v>
      </c>
      <c r="G81" s="128">
        <f t="shared" si="15"/>
        <v>0</v>
      </c>
      <c r="H81" s="132">
        <f t="shared" si="20"/>
        <v>0</v>
      </c>
      <c r="I81" s="132">
        <f t="shared" si="21"/>
        <v>0</v>
      </c>
      <c r="J81" s="129">
        <f t="shared" si="13"/>
        <v>0</v>
      </c>
      <c r="K81" s="132">
        <f t="shared" si="16"/>
        <v>0</v>
      </c>
      <c r="L81" s="136">
        <f t="shared" si="14"/>
        <v>100</v>
      </c>
    </row>
    <row r="82" spans="1:12">
      <c r="A82" s="116">
        <v>70</v>
      </c>
      <c r="B82" s="128">
        <f t="shared" si="17"/>
        <v>0</v>
      </c>
      <c r="C82" s="129">
        <f t="shared" si="11"/>
        <v>0</v>
      </c>
      <c r="D82" s="128">
        <f t="shared" si="18"/>
        <v>0</v>
      </c>
      <c r="E82" s="129">
        <f t="shared" si="12"/>
        <v>0</v>
      </c>
      <c r="F82" s="130">
        <f t="shared" si="19"/>
        <v>0</v>
      </c>
      <c r="G82" s="128">
        <f t="shared" si="15"/>
        <v>0</v>
      </c>
      <c r="H82" s="132">
        <f t="shared" si="20"/>
        <v>0</v>
      </c>
      <c r="I82" s="132">
        <f t="shared" si="21"/>
        <v>0</v>
      </c>
      <c r="J82" s="129">
        <f t="shared" si="13"/>
        <v>0</v>
      </c>
      <c r="K82" s="132">
        <f t="shared" si="16"/>
        <v>0</v>
      </c>
      <c r="L82" s="136">
        <f t="shared" si="14"/>
        <v>100</v>
      </c>
    </row>
    <row r="83" spans="1:12">
      <c r="A83" s="116">
        <v>71</v>
      </c>
      <c r="B83" s="128">
        <f t="shared" si="17"/>
        <v>0</v>
      </c>
      <c r="C83" s="129">
        <f t="shared" si="11"/>
        <v>0</v>
      </c>
      <c r="D83" s="128">
        <f t="shared" si="18"/>
        <v>0</v>
      </c>
      <c r="E83" s="129">
        <f t="shared" si="12"/>
        <v>0</v>
      </c>
      <c r="F83" s="130">
        <f t="shared" si="19"/>
        <v>0</v>
      </c>
      <c r="G83" s="128">
        <f t="shared" si="15"/>
        <v>0</v>
      </c>
      <c r="H83" s="132">
        <f t="shared" si="20"/>
        <v>0</v>
      </c>
      <c r="I83" s="132">
        <f t="shared" si="21"/>
        <v>0</v>
      </c>
      <c r="J83" s="129">
        <f t="shared" si="13"/>
        <v>0</v>
      </c>
      <c r="K83" s="132">
        <f t="shared" si="16"/>
        <v>0</v>
      </c>
      <c r="L83" s="136">
        <f t="shared" si="14"/>
        <v>100</v>
      </c>
    </row>
    <row r="84" spans="1:12">
      <c r="A84" s="116">
        <v>72</v>
      </c>
      <c r="B84" s="128">
        <f t="shared" si="17"/>
        <v>0</v>
      </c>
      <c r="C84" s="129">
        <f t="shared" si="11"/>
        <v>0</v>
      </c>
      <c r="D84" s="128">
        <f t="shared" si="18"/>
        <v>0</v>
      </c>
      <c r="E84" s="129">
        <f t="shared" si="12"/>
        <v>0</v>
      </c>
      <c r="F84" s="130">
        <f t="shared" si="19"/>
        <v>0</v>
      </c>
      <c r="G84" s="128">
        <f t="shared" si="15"/>
        <v>0</v>
      </c>
      <c r="H84" s="132">
        <f t="shared" si="20"/>
        <v>0</v>
      </c>
      <c r="I84" s="132">
        <f t="shared" si="21"/>
        <v>0</v>
      </c>
      <c r="J84" s="129">
        <f t="shared" si="13"/>
        <v>0</v>
      </c>
      <c r="K84" s="132">
        <f t="shared" si="16"/>
        <v>0</v>
      </c>
      <c r="L84" s="136">
        <f t="shared" si="14"/>
        <v>100</v>
      </c>
    </row>
    <row r="85" spans="1:12">
      <c r="A85" s="116">
        <v>73</v>
      </c>
      <c r="B85" s="128">
        <f t="shared" si="17"/>
        <v>0</v>
      </c>
      <c r="C85" s="129">
        <f t="shared" si="11"/>
        <v>0</v>
      </c>
      <c r="D85" s="128">
        <f t="shared" si="18"/>
        <v>0</v>
      </c>
      <c r="E85" s="129">
        <f t="shared" si="12"/>
        <v>0</v>
      </c>
      <c r="F85" s="130">
        <f t="shared" si="19"/>
        <v>0</v>
      </c>
      <c r="G85" s="128">
        <f t="shared" si="15"/>
        <v>0</v>
      </c>
      <c r="H85" s="132">
        <f t="shared" si="20"/>
        <v>0</v>
      </c>
      <c r="I85" s="132">
        <f t="shared" si="21"/>
        <v>0</v>
      </c>
      <c r="J85" s="129">
        <f t="shared" si="13"/>
        <v>0</v>
      </c>
      <c r="K85" s="132">
        <f t="shared" si="16"/>
        <v>0</v>
      </c>
      <c r="L85" s="136">
        <f t="shared" si="14"/>
        <v>100</v>
      </c>
    </row>
    <row r="86" spans="1:12">
      <c r="A86" s="116">
        <v>74</v>
      </c>
      <c r="B86" s="128">
        <f t="shared" si="17"/>
        <v>0</v>
      </c>
      <c r="C86" s="129">
        <f t="shared" si="11"/>
        <v>0</v>
      </c>
      <c r="D86" s="128">
        <f t="shared" si="18"/>
        <v>0</v>
      </c>
      <c r="E86" s="129">
        <f t="shared" si="12"/>
        <v>0</v>
      </c>
      <c r="F86" s="130">
        <f t="shared" si="19"/>
        <v>0</v>
      </c>
      <c r="G86" s="128">
        <f t="shared" si="15"/>
        <v>0</v>
      </c>
      <c r="H86" s="132">
        <f t="shared" si="20"/>
        <v>0</v>
      </c>
      <c r="I86" s="132">
        <f t="shared" si="21"/>
        <v>0</v>
      </c>
      <c r="J86" s="129">
        <f t="shared" si="13"/>
        <v>0</v>
      </c>
      <c r="K86" s="132">
        <f t="shared" si="16"/>
        <v>0</v>
      </c>
      <c r="L86" s="136">
        <f t="shared" si="14"/>
        <v>100</v>
      </c>
    </row>
    <row r="87" spans="1:12">
      <c r="A87" s="116">
        <v>75</v>
      </c>
      <c r="B87" s="128">
        <f t="shared" si="17"/>
        <v>0</v>
      </c>
      <c r="C87" s="129">
        <f t="shared" si="11"/>
        <v>0</v>
      </c>
      <c r="D87" s="128">
        <f t="shared" si="18"/>
        <v>0</v>
      </c>
      <c r="E87" s="129">
        <f t="shared" si="12"/>
        <v>0</v>
      </c>
      <c r="F87" s="130">
        <f t="shared" si="19"/>
        <v>0</v>
      </c>
      <c r="G87" s="128">
        <f t="shared" si="15"/>
        <v>0</v>
      </c>
      <c r="H87" s="132">
        <f t="shared" si="20"/>
        <v>0</v>
      </c>
      <c r="I87" s="132">
        <f t="shared" si="21"/>
        <v>0</v>
      </c>
      <c r="J87" s="129">
        <f t="shared" si="13"/>
        <v>0</v>
      </c>
      <c r="K87" s="132">
        <f t="shared" si="16"/>
        <v>0</v>
      </c>
      <c r="L87" s="136">
        <f t="shared" si="14"/>
        <v>100</v>
      </c>
    </row>
    <row r="88" spans="1:12">
      <c r="A88" s="116">
        <v>76</v>
      </c>
      <c r="B88" s="128">
        <f t="shared" si="17"/>
        <v>0</v>
      </c>
      <c r="C88" s="129">
        <f t="shared" si="11"/>
        <v>0</v>
      </c>
      <c r="D88" s="128">
        <f t="shared" si="18"/>
        <v>0</v>
      </c>
      <c r="E88" s="129">
        <f t="shared" si="12"/>
        <v>0</v>
      </c>
      <c r="F88" s="130">
        <f t="shared" si="19"/>
        <v>0</v>
      </c>
      <c r="G88" s="128">
        <f t="shared" si="15"/>
        <v>0</v>
      </c>
      <c r="H88" s="132">
        <f t="shared" si="20"/>
        <v>0</v>
      </c>
      <c r="I88" s="132">
        <f t="shared" si="21"/>
        <v>0</v>
      </c>
      <c r="J88" s="129">
        <f t="shared" si="13"/>
        <v>0</v>
      </c>
      <c r="K88" s="132">
        <f t="shared" si="16"/>
        <v>0</v>
      </c>
      <c r="L88" s="136">
        <f t="shared" si="14"/>
        <v>100</v>
      </c>
    </row>
    <row r="89" spans="1:12">
      <c r="A89" s="116">
        <v>77</v>
      </c>
      <c r="B89" s="128">
        <f t="shared" si="17"/>
        <v>0</v>
      </c>
      <c r="C89" s="129">
        <f t="shared" si="11"/>
        <v>0</v>
      </c>
      <c r="D89" s="128">
        <f t="shared" si="18"/>
        <v>0</v>
      </c>
      <c r="E89" s="129">
        <f t="shared" si="12"/>
        <v>0</v>
      </c>
      <c r="F89" s="130">
        <f t="shared" si="19"/>
        <v>0</v>
      </c>
      <c r="G89" s="128">
        <f t="shared" si="15"/>
        <v>0</v>
      </c>
      <c r="H89" s="132">
        <f t="shared" si="20"/>
        <v>0</v>
      </c>
      <c r="I89" s="132">
        <f t="shared" si="21"/>
        <v>0</v>
      </c>
      <c r="J89" s="129">
        <f t="shared" si="13"/>
        <v>0</v>
      </c>
      <c r="K89" s="132">
        <f t="shared" si="16"/>
        <v>0</v>
      </c>
      <c r="L89" s="136">
        <f t="shared" si="14"/>
        <v>100</v>
      </c>
    </row>
    <row r="90" spans="1:12">
      <c r="A90" s="116">
        <v>78</v>
      </c>
      <c r="B90" s="128">
        <f t="shared" si="17"/>
        <v>0</v>
      </c>
      <c r="C90" s="129">
        <f t="shared" si="11"/>
        <v>0</v>
      </c>
      <c r="D90" s="128">
        <f t="shared" si="18"/>
        <v>0</v>
      </c>
      <c r="E90" s="129">
        <f t="shared" si="12"/>
        <v>0</v>
      </c>
      <c r="F90" s="130">
        <f t="shared" si="19"/>
        <v>0</v>
      </c>
      <c r="G90" s="128">
        <f t="shared" si="15"/>
        <v>0</v>
      </c>
      <c r="H90" s="132">
        <f t="shared" si="20"/>
        <v>0</v>
      </c>
      <c r="I90" s="132">
        <f t="shared" si="21"/>
        <v>0</v>
      </c>
      <c r="J90" s="129">
        <f t="shared" si="13"/>
        <v>0</v>
      </c>
      <c r="K90" s="132">
        <f t="shared" si="16"/>
        <v>0</v>
      </c>
      <c r="L90" s="136">
        <f t="shared" si="14"/>
        <v>100</v>
      </c>
    </row>
    <row r="91" spans="1:12">
      <c r="A91" s="116">
        <v>79</v>
      </c>
      <c r="B91" s="128">
        <f t="shared" si="17"/>
        <v>0</v>
      </c>
      <c r="C91" s="129">
        <f t="shared" si="11"/>
        <v>0</v>
      </c>
      <c r="D91" s="128">
        <f t="shared" si="18"/>
        <v>0</v>
      </c>
      <c r="E91" s="129">
        <f t="shared" si="12"/>
        <v>0</v>
      </c>
      <c r="F91" s="130">
        <f t="shared" si="19"/>
        <v>0</v>
      </c>
      <c r="G91" s="128">
        <f t="shared" si="15"/>
        <v>0</v>
      </c>
      <c r="H91" s="132">
        <f t="shared" si="20"/>
        <v>0</v>
      </c>
      <c r="I91" s="132">
        <f t="shared" si="21"/>
        <v>0</v>
      </c>
      <c r="J91" s="129">
        <f t="shared" si="13"/>
        <v>0</v>
      </c>
      <c r="K91" s="132">
        <f t="shared" si="16"/>
        <v>0</v>
      </c>
      <c r="L91" s="136">
        <f t="shared" si="14"/>
        <v>100</v>
      </c>
    </row>
    <row r="92" spans="1:12">
      <c r="A92" s="116">
        <v>80</v>
      </c>
      <c r="B92" s="128">
        <f t="shared" si="17"/>
        <v>0</v>
      </c>
      <c r="C92" s="129">
        <f t="shared" si="11"/>
        <v>0</v>
      </c>
      <c r="D92" s="128">
        <f t="shared" si="18"/>
        <v>0</v>
      </c>
      <c r="E92" s="129">
        <f t="shared" si="12"/>
        <v>0</v>
      </c>
      <c r="F92" s="130">
        <f t="shared" si="19"/>
        <v>0</v>
      </c>
      <c r="G92" s="128">
        <f t="shared" si="15"/>
        <v>0</v>
      </c>
      <c r="H92" s="132">
        <f t="shared" si="20"/>
        <v>0</v>
      </c>
      <c r="I92" s="132">
        <f t="shared" si="21"/>
        <v>0</v>
      </c>
      <c r="J92" s="129">
        <f t="shared" si="13"/>
        <v>0</v>
      </c>
      <c r="K92" s="132">
        <f t="shared" si="16"/>
        <v>0</v>
      </c>
      <c r="L92" s="136">
        <f t="shared" si="14"/>
        <v>100</v>
      </c>
    </row>
    <row r="93" spans="1:12">
      <c r="A93" s="116">
        <v>81</v>
      </c>
      <c r="B93" s="128">
        <f t="shared" si="17"/>
        <v>0</v>
      </c>
      <c r="C93" s="129">
        <f t="shared" si="11"/>
        <v>0</v>
      </c>
      <c r="D93" s="128">
        <f t="shared" si="18"/>
        <v>0</v>
      </c>
      <c r="E93" s="129">
        <f t="shared" si="12"/>
        <v>0</v>
      </c>
      <c r="F93" s="130">
        <f t="shared" si="19"/>
        <v>0</v>
      </c>
      <c r="G93" s="128">
        <f t="shared" si="15"/>
        <v>0</v>
      </c>
      <c r="H93" s="132">
        <f t="shared" si="20"/>
        <v>0</v>
      </c>
      <c r="I93" s="132">
        <f t="shared" si="21"/>
        <v>0</v>
      </c>
      <c r="J93" s="129">
        <f t="shared" si="13"/>
        <v>0</v>
      </c>
      <c r="K93" s="132">
        <f t="shared" si="16"/>
        <v>0</v>
      </c>
      <c r="L93" s="136">
        <f t="shared" si="14"/>
        <v>100</v>
      </c>
    </row>
    <row r="94" spans="1:12">
      <c r="A94" s="116">
        <v>82</v>
      </c>
      <c r="B94" s="128">
        <f t="shared" si="17"/>
        <v>0</v>
      </c>
      <c r="C94" s="129">
        <f t="shared" si="11"/>
        <v>0</v>
      </c>
      <c r="D94" s="128">
        <f t="shared" si="18"/>
        <v>0</v>
      </c>
      <c r="E94" s="129">
        <f t="shared" si="12"/>
        <v>0</v>
      </c>
      <c r="F94" s="130">
        <f t="shared" si="19"/>
        <v>0</v>
      </c>
      <c r="G94" s="128">
        <f t="shared" si="15"/>
        <v>0</v>
      </c>
      <c r="H94" s="132">
        <f t="shared" si="20"/>
        <v>0</v>
      </c>
      <c r="I94" s="132">
        <f t="shared" si="21"/>
        <v>0</v>
      </c>
      <c r="J94" s="129">
        <f t="shared" si="13"/>
        <v>0</v>
      </c>
      <c r="K94" s="132">
        <f t="shared" si="16"/>
        <v>0</v>
      </c>
      <c r="L94" s="136">
        <f t="shared" si="14"/>
        <v>100</v>
      </c>
    </row>
    <row r="95" spans="1:12">
      <c r="A95" s="116">
        <v>83</v>
      </c>
      <c r="B95" s="128">
        <f t="shared" si="17"/>
        <v>0</v>
      </c>
      <c r="C95" s="129">
        <f t="shared" si="11"/>
        <v>0</v>
      </c>
      <c r="D95" s="128">
        <f t="shared" si="18"/>
        <v>0</v>
      </c>
      <c r="E95" s="129">
        <f t="shared" si="12"/>
        <v>0</v>
      </c>
      <c r="F95" s="130">
        <f t="shared" si="19"/>
        <v>0</v>
      </c>
      <c r="G95" s="128">
        <f t="shared" si="15"/>
        <v>0</v>
      </c>
      <c r="H95" s="132">
        <f t="shared" si="20"/>
        <v>0</v>
      </c>
      <c r="I95" s="132">
        <f t="shared" si="21"/>
        <v>0</v>
      </c>
      <c r="J95" s="129">
        <f t="shared" si="13"/>
        <v>0</v>
      </c>
      <c r="K95" s="132">
        <f t="shared" si="16"/>
        <v>0</v>
      </c>
      <c r="L95" s="136">
        <f t="shared" si="14"/>
        <v>100</v>
      </c>
    </row>
    <row r="96" spans="1:12">
      <c r="A96" s="116">
        <v>84</v>
      </c>
      <c r="B96" s="128">
        <f t="shared" si="17"/>
        <v>0</v>
      </c>
      <c r="C96" s="129">
        <f t="shared" si="11"/>
        <v>0</v>
      </c>
      <c r="D96" s="128">
        <f t="shared" si="18"/>
        <v>0</v>
      </c>
      <c r="E96" s="129">
        <f t="shared" si="12"/>
        <v>0</v>
      </c>
      <c r="F96" s="130">
        <f t="shared" si="19"/>
        <v>0</v>
      </c>
      <c r="G96" s="128">
        <f t="shared" si="15"/>
        <v>0</v>
      </c>
      <c r="H96" s="132">
        <f t="shared" si="20"/>
        <v>0</v>
      </c>
      <c r="I96" s="132">
        <f t="shared" si="21"/>
        <v>0</v>
      </c>
      <c r="J96" s="129">
        <f t="shared" si="13"/>
        <v>0</v>
      </c>
      <c r="K96" s="132">
        <f t="shared" si="16"/>
        <v>0</v>
      </c>
      <c r="L96" s="136">
        <f t="shared" si="14"/>
        <v>100</v>
      </c>
    </row>
    <row r="97" spans="1:12">
      <c r="A97" s="116">
        <v>85</v>
      </c>
      <c r="B97" s="128">
        <f t="shared" si="17"/>
        <v>0</v>
      </c>
      <c r="C97" s="129">
        <f t="shared" si="11"/>
        <v>0</v>
      </c>
      <c r="D97" s="128">
        <f t="shared" si="18"/>
        <v>0</v>
      </c>
      <c r="E97" s="129">
        <f t="shared" si="12"/>
        <v>0</v>
      </c>
      <c r="F97" s="130">
        <f t="shared" si="19"/>
        <v>0</v>
      </c>
      <c r="G97" s="128">
        <f t="shared" si="15"/>
        <v>0</v>
      </c>
      <c r="H97" s="132">
        <f t="shared" si="20"/>
        <v>0</v>
      </c>
      <c r="I97" s="132">
        <f t="shared" si="21"/>
        <v>0</v>
      </c>
      <c r="J97" s="129">
        <f t="shared" si="13"/>
        <v>0</v>
      </c>
      <c r="K97" s="132">
        <f t="shared" si="16"/>
        <v>0</v>
      </c>
      <c r="L97" s="136">
        <f t="shared" si="14"/>
        <v>100</v>
      </c>
    </row>
    <row r="98" spans="1:12">
      <c r="A98" s="116">
        <v>86</v>
      </c>
      <c r="B98" s="128">
        <f t="shared" si="17"/>
        <v>0</v>
      </c>
      <c r="C98" s="129">
        <f t="shared" si="11"/>
        <v>0</v>
      </c>
      <c r="D98" s="128">
        <f t="shared" si="18"/>
        <v>0</v>
      </c>
      <c r="E98" s="129">
        <f t="shared" si="12"/>
        <v>0</v>
      </c>
      <c r="F98" s="130">
        <f t="shared" si="19"/>
        <v>0</v>
      </c>
      <c r="G98" s="128">
        <f t="shared" si="15"/>
        <v>0</v>
      </c>
      <c r="H98" s="132">
        <f t="shared" si="20"/>
        <v>0</v>
      </c>
      <c r="I98" s="132">
        <f t="shared" si="21"/>
        <v>0</v>
      </c>
      <c r="J98" s="129">
        <f t="shared" si="13"/>
        <v>0</v>
      </c>
      <c r="K98" s="132">
        <f t="shared" si="16"/>
        <v>0</v>
      </c>
      <c r="L98" s="136">
        <f t="shared" si="14"/>
        <v>100</v>
      </c>
    </row>
    <row r="99" spans="1:12">
      <c r="A99" s="116">
        <v>87</v>
      </c>
      <c r="B99" s="128">
        <f t="shared" si="17"/>
        <v>0</v>
      </c>
      <c r="C99" s="129">
        <f t="shared" si="11"/>
        <v>0</v>
      </c>
      <c r="D99" s="128">
        <f t="shared" si="18"/>
        <v>0</v>
      </c>
      <c r="E99" s="129">
        <f t="shared" si="12"/>
        <v>0</v>
      </c>
      <c r="F99" s="130">
        <f t="shared" si="19"/>
        <v>0</v>
      </c>
      <c r="G99" s="133">
        <f t="shared" si="15"/>
        <v>0</v>
      </c>
      <c r="H99" s="132">
        <f t="shared" si="20"/>
        <v>0</v>
      </c>
      <c r="I99" s="132">
        <f t="shared" si="21"/>
        <v>0</v>
      </c>
      <c r="J99" s="129">
        <f t="shared" si="13"/>
        <v>0</v>
      </c>
      <c r="K99" s="134">
        <f t="shared" si="16"/>
        <v>0</v>
      </c>
      <c r="L99" s="136">
        <f t="shared" si="14"/>
        <v>100</v>
      </c>
    </row>
    <row r="100" spans="1:12">
      <c r="A100" s="116">
        <v>88</v>
      </c>
      <c r="B100" s="128">
        <f t="shared" si="17"/>
        <v>0</v>
      </c>
      <c r="C100" s="129">
        <f t="shared" si="11"/>
        <v>0</v>
      </c>
      <c r="D100" s="128">
        <f t="shared" si="18"/>
        <v>0</v>
      </c>
      <c r="E100" s="129">
        <f t="shared" si="12"/>
        <v>0</v>
      </c>
      <c r="F100" s="130">
        <f t="shared" si="19"/>
        <v>0</v>
      </c>
      <c r="G100" s="128">
        <f t="shared" si="15"/>
        <v>0</v>
      </c>
      <c r="H100" s="132">
        <f t="shared" si="20"/>
        <v>0</v>
      </c>
      <c r="I100" s="132">
        <f t="shared" si="21"/>
        <v>0</v>
      </c>
      <c r="J100" s="129">
        <f t="shared" si="13"/>
        <v>0</v>
      </c>
      <c r="K100" s="132">
        <f t="shared" si="16"/>
        <v>0</v>
      </c>
      <c r="L100" s="136">
        <f t="shared" si="14"/>
        <v>100</v>
      </c>
    </row>
    <row r="101" spans="1:12">
      <c r="A101" s="116">
        <v>89</v>
      </c>
      <c r="B101" s="128">
        <f t="shared" si="17"/>
        <v>0</v>
      </c>
      <c r="C101" s="129">
        <f t="shared" si="11"/>
        <v>0</v>
      </c>
      <c r="D101" s="128">
        <f t="shared" si="18"/>
        <v>0</v>
      </c>
      <c r="E101" s="129">
        <f t="shared" si="12"/>
        <v>0</v>
      </c>
      <c r="F101" s="130">
        <f t="shared" si="19"/>
        <v>0</v>
      </c>
      <c r="G101" s="128">
        <f t="shared" si="15"/>
        <v>0</v>
      </c>
      <c r="H101" s="132">
        <f t="shared" si="20"/>
        <v>0</v>
      </c>
      <c r="I101" s="132">
        <f t="shared" si="21"/>
        <v>0</v>
      </c>
      <c r="J101" s="129">
        <f t="shared" si="13"/>
        <v>0</v>
      </c>
      <c r="K101" s="132">
        <f t="shared" si="16"/>
        <v>0</v>
      </c>
      <c r="L101" s="136">
        <f t="shared" si="14"/>
        <v>100</v>
      </c>
    </row>
    <row r="102" spans="1:12">
      <c r="A102" s="116">
        <v>90</v>
      </c>
      <c r="B102" s="128">
        <f t="shared" si="17"/>
        <v>0</v>
      </c>
      <c r="C102" s="129">
        <f t="shared" si="11"/>
        <v>0</v>
      </c>
      <c r="D102" s="128">
        <f t="shared" si="18"/>
        <v>0</v>
      </c>
      <c r="E102" s="129">
        <f t="shared" si="12"/>
        <v>0</v>
      </c>
      <c r="F102" s="130">
        <f t="shared" si="19"/>
        <v>0</v>
      </c>
      <c r="G102" s="128">
        <f t="shared" si="15"/>
        <v>0</v>
      </c>
      <c r="H102" s="132">
        <f t="shared" si="20"/>
        <v>0</v>
      </c>
      <c r="I102" s="132">
        <f t="shared" si="21"/>
        <v>0</v>
      </c>
      <c r="J102" s="129">
        <f t="shared" si="13"/>
        <v>0</v>
      </c>
      <c r="K102" s="132">
        <f t="shared" si="16"/>
        <v>0</v>
      </c>
      <c r="L102" s="136">
        <f t="shared" si="14"/>
        <v>100</v>
      </c>
    </row>
    <row r="103" spans="1:12">
      <c r="A103" s="116">
        <v>91</v>
      </c>
      <c r="B103" s="128">
        <f t="shared" si="17"/>
        <v>0</v>
      </c>
      <c r="C103" s="129">
        <f t="shared" si="11"/>
        <v>0</v>
      </c>
      <c r="D103" s="128">
        <f t="shared" si="18"/>
        <v>0</v>
      </c>
      <c r="E103" s="129">
        <f t="shared" si="12"/>
        <v>0</v>
      </c>
      <c r="F103" s="130">
        <f t="shared" si="19"/>
        <v>0</v>
      </c>
      <c r="G103" s="128">
        <f t="shared" si="15"/>
        <v>0</v>
      </c>
      <c r="H103" s="132">
        <f t="shared" si="20"/>
        <v>0</v>
      </c>
      <c r="I103" s="132">
        <f t="shared" si="21"/>
        <v>0</v>
      </c>
      <c r="J103" s="129">
        <f t="shared" si="13"/>
        <v>0</v>
      </c>
      <c r="K103" s="132">
        <f t="shared" si="16"/>
        <v>0</v>
      </c>
      <c r="L103" s="136">
        <f t="shared" si="14"/>
        <v>100</v>
      </c>
    </row>
    <row r="104" spans="1:12">
      <c r="A104" s="116">
        <v>92</v>
      </c>
      <c r="B104" s="128">
        <f t="shared" si="17"/>
        <v>0</v>
      </c>
      <c r="C104" s="129">
        <f t="shared" si="11"/>
        <v>0</v>
      </c>
      <c r="D104" s="128">
        <f t="shared" si="18"/>
        <v>0</v>
      </c>
      <c r="E104" s="129">
        <f t="shared" si="12"/>
        <v>0</v>
      </c>
      <c r="F104" s="130">
        <f t="shared" si="19"/>
        <v>0</v>
      </c>
      <c r="G104" s="128">
        <f t="shared" si="15"/>
        <v>0</v>
      </c>
      <c r="H104" s="132">
        <f t="shared" si="20"/>
        <v>0</v>
      </c>
      <c r="I104" s="132">
        <f t="shared" si="21"/>
        <v>0</v>
      </c>
      <c r="J104" s="129">
        <f t="shared" si="13"/>
        <v>0</v>
      </c>
      <c r="K104" s="132">
        <f t="shared" si="16"/>
        <v>0</v>
      </c>
      <c r="L104" s="136">
        <f t="shared" si="14"/>
        <v>100</v>
      </c>
    </row>
    <row r="105" spans="1:12">
      <c r="A105" s="116">
        <v>93</v>
      </c>
      <c r="B105" s="128">
        <f t="shared" si="17"/>
        <v>0</v>
      </c>
      <c r="C105" s="129">
        <f t="shared" si="11"/>
        <v>0</v>
      </c>
      <c r="D105" s="128">
        <f t="shared" si="18"/>
        <v>0</v>
      </c>
      <c r="E105" s="129">
        <f t="shared" si="12"/>
        <v>0</v>
      </c>
      <c r="F105" s="130">
        <f t="shared" si="19"/>
        <v>0</v>
      </c>
      <c r="G105" s="128">
        <f t="shared" si="15"/>
        <v>0</v>
      </c>
      <c r="H105" s="132">
        <f t="shared" si="20"/>
        <v>0</v>
      </c>
      <c r="I105" s="132">
        <f t="shared" si="21"/>
        <v>0</v>
      </c>
      <c r="J105" s="129">
        <f t="shared" si="13"/>
        <v>0</v>
      </c>
      <c r="K105" s="132">
        <f t="shared" si="16"/>
        <v>0</v>
      </c>
      <c r="L105" s="136">
        <f t="shared" si="14"/>
        <v>100</v>
      </c>
    </row>
    <row r="106" spans="1:12">
      <c r="A106" s="116">
        <v>94</v>
      </c>
      <c r="B106" s="128">
        <f t="shared" si="17"/>
        <v>0</v>
      </c>
      <c r="C106" s="129">
        <f t="shared" si="11"/>
        <v>0</v>
      </c>
      <c r="D106" s="128">
        <f t="shared" si="18"/>
        <v>0</v>
      </c>
      <c r="E106" s="129">
        <f t="shared" si="12"/>
        <v>0</v>
      </c>
      <c r="F106" s="130">
        <f t="shared" si="19"/>
        <v>0</v>
      </c>
      <c r="G106" s="128">
        <f t="shared" si="15"/>
        <v>0</v>
      </c>
      <c r="H106" s="132">
        <f t="shared" si="20"/>
        <v>0</v>
      </c>
      <c r="I106" s="132">
        <f t="shared" si="21"/>
        <v>0</v>
      </c>
      <c r="J106" s="129">
        <f t="shared" si="13"/>
        <v>0</v>
      </c>
      <c r="K106" s="132">
        <f t="shared" si="16"/>
        <v>0</v>
      </c>
      <c r="L106" s="136">
        <f t="shared" si="14"/>
        <v>100</v>
      </c>
    </row>
    <row r="107" spans="1:12">
      <c r="A107" s="116">
        <v>95</v>
      </c>
      <c r="B107" s="128">
        <f t="shared" si="17"/>
        <v>0</v>
      </c>
      <c r="C107" s="129">
        <f t="shared" si="11"/>
        <v>0</v>
      </c>
      <c r="D107" s="128">
        <f t="shared" si="18"/>
        <v>0</v>
      </c>
      <c r="E107" s="129">
        <f t="shared" si="12"/>
        <v>0</v>
      </c>
      <c r="F107" s="130">
        <f t="shared" si="19"/>
        <v>0</v>
      </c>
      <c r="G107" s="128">
        <f t="shared" si="15"/>
        <v>0</v>
      </c>
      <c r="H107" s="132">
        <f t="shared" si="20"/>
        <v>0</v>
      </c>
      <c r="I107" s="132">
        <f t="shared" si="21"/>
        <v>0</v>
      </c>
      <c r="J107" s="129">
        <f t="shared" si="13"/>
        <v>0</v>
      </c>
      <c r="K107" s="132">
        <f t="shared" si="16"/>
        <v>0</v>
      </c>
      <c r="L107" s="136">
        <f t="shared" si="14"/>
        <v>100</v>
      </c>
    </row>
    <row r="108" spans="1:12">
      <c r="A108" s="116">
        <v>96</v>
      </c>
      <c r="B108" s="128">
        <f t="shared" si="17"/>
        <v>0</v>
      </c>
      <c r="C108" s="129">
        <f t="shared" si="11"/>
        <v>0</v>
      </c>
      <c r="D108" s="128">
        <f t="shared" si="18"/>
        <v>0</v>
      </c>
      <c r="E108" s="129">
        <f t="shared" si="12"/>
        <v>0</v>
      </c>
      <c r="F108" s="130">
        <f t="shared" si="19"/>
        <v>0</v>
      </c>
      <c r="G108" s="128">
        <f t="shared" si="15"/>
        <v>0</v>
      </c>
      <c r="H108" s="132">
        <f t="shared" si="20"/>
        <v>0</v>
      </c>
      <c r="I108" s="132">
        <f t="shared" si="21"/>
        <v>0</v>
      </c>
      <c r="J108" s="129">
        <f t="shared" si="13"/>
        <v>0</v>
      </c>
      <c r="K108" s="132">
        <f t="shared" si="16"/>
        <v>0</v>
      </c>
      <c r="L108" s="136">
        <f t="shared" si="14"/>
        <v>100</v>
      </c>
    </row>
    <row r="109" spans="1:12">
      <c r="A109" s="116">
        <v>97</v>
      </c>
      <c r="B109" s="128">
        <f t="shared" si="17"/>
        <v>0</v>
      </c>
      <c r="C109" s="129">
        <f t="shared" si="11"/>
        <v>0</v>
      </c>
      <c r="D109" s="128">
        <f t="shared" si="18"/>
        <v>0</v>
      </c>
      <c r="E109" s="129">
        <f t="shared" si="12"/>
        <v>0</v>
      </c>
      <c r="F109" s="130">
        <f t="shared" si="19"/>
        <v>0</v>
      </c>
      <c r="G109" s="128">
        <f t="shared" si="15"/>
        <v>0</v>
      </c>
      <c r="H109" s="132">
        <f t="shared" si="20"/>
        <v>0</v>
      </c>
      <c r="I109" s="132">
        <f t="shared" si="21"/>
        <v>0</v>
      </c>
      <c r="J109" s="129">
        <f t="shared" si="13"/>
        <v>0</v>
      </c>
      <c r="K109" s="132">
        <f t="shared" si="16"/>
        <v>0</v>
      </c>
      <c r="L109" s="136">
        <f t="shared" si="14"/>
        <v>100</v>
      </c>
    </row>
    <row r="110" spans="1:12">
      <c r="A110" s="116">
        <v>98</v>
      </c>
      <c r="B110" s="128">
        <f t="shared" si="17"/>
        <v>0</v>
      </c>
      <c r="C110" s="129">
        <f t="shared" si="11"/>
        <v>0</v>
      </c>
      <c r="D110" s="128">
        <f t="shared" si="18"/>
        <v>0</v>
      </c>
      <c r="E110" s="129">
        <f t="shared" si="12"/>
        <v>0</v>
      </c>
      <c r="F110" s="130">
        <f t="shared" si="19"/>
        <v>0</v>
      </c>
      <c r="G110" s="128">
        <f t="shared" si="15"/>
        <v>0</v>
      </c>
      <c r="H110" s="132">
        <f t="shared" si="20"/>
        <v>0</v>
      </c>
      <c r="I110" s="132">
        <f t="shared" si="21"/>
        <v>0</v>
      </c>
      <c r="J110" s="129">
        <f t="shared" si="13"/>
        <v>0</v>
      </c>
      <c r="K110" s="132">
        <f t="shared" si="16"/>
        <v>0</v>
      </c>
      <c r="L110" s="136">
        <f t="shared" si="14"/>
        <v>100</v>
      </c>
    </row>
    <row r="111" spans="1:12">
      <c r="A111" s="116">
        <v>99</v>
      </c>
      <c r="B111" s="128">
        <f t="shared" si="17"/>
        <v>0</v>
      </c>
      <c r="C111" s="129">
        <f t="shared" si="11"/>
        <v>0</v>
      </c>
      <c r="D111" s="128">
        <f t="shared" si="18"/>
        <v>0</v>
      </c>
      <c r="E111" s="129">
        <f t="shared" si="12"/>
        <v>0</v>
      </c>
      <c r="F111" s="130">
        <f t="shared" si="19"/>
        <v>0</v>
      </c>
      <c r="G111" s="128">
        <f t="shared" si="15"/>
        <v>0</v>
      </c>
      <c r="H111" s="132">
        <f t="shared" si="20"/>
        <v>0</v>
      </c>
      <c r="I111" s="132">
        <f t="shared" si="21"/>
        <v>0</v>
      </c>
      <c r="J111" s="129">
        <f t="shared" si="13"/>
        <v>0</v>
      </c>
      <c r="K111" s="132">
        <f t="shared" si="16"/>
        <v>0</v>
      </c>
      <c r="L111" s="136">
        <f t="shared" si="14"/>
        <v>100</v>
      </c>
    </row>
    <row r="112" spans="1:12">
      <c r="A112" s="116">
        <v>100</v>
      </c>
      <c r="B112" s="128">
        <f t="shared" si="17"/>
        <v>0</v>
      </c>
      <c r="C112" s="129">
        <f t="shared" si="11"/>
        <v>0</v>
      </c>
      <c r="D112" s="128">
        <f t="shared" si="18"/>
        <v>0</v>
      </c>
      <c r="E112" s="129">
        <f t="shared" si="12"/>
        <v>0</v>
      </c>
      <c r="F112" s="130">
        <f t="shared" si="19"/>
        <v>0</v>
      </c>
      <c r="G112" s="128">
        <f t="shared" si="15"/>
        <v>0</v>
      </c>
      <c r="H112" s="132">
        <f t="shared" si="20"/>
        <v>0</v>
      </c>
      <c r="I112" s="132">
        <f t="shared" si="21"/>
        <v>0</v>
      </c>
      <c r="J112" s="129">
        <f t="shared" si="13"/>
        <v>0</v>
      </c>
      <c r="K112" s="132">
        <f t="shared" si="16"/>
        <v>0</v>
      </c>
      <c r="L112" s="136">
        <f t="shared" si="14"/>
        <v>100</v>
      </c>
    </row>
    <row r="113" spans="1:12">
      <c r="A113" s="116">
        <v>101</v>
      </c>
      <c r="B113" s="128">
        <f t="shared" si="17"/>
        <v>0</v>
      </c>
      <c r="C113" s="129">
        <f t="shared" si="11"/>
        <v>0</v>
      </c>
      <c r="D113" s="128">
        <f t="shared" si="18"/>
        <v>0</v>
      </c>
      <c r="E113" s="129">
        <f t="shared" si="12"/>
        <v>0</v>
      </c>
      <c r="F113" s="130">
        <f t="shared" si="19"/>
        <v>0</v>
      </c>
      <c r="G113" s="128">
        <f t="shared" si="15"/>
        <v>0</v>
      </c>
      <c r="H113" s="132">
        <f t="shared" si="20"/>
        <v>0</v>
      </c>
      <c r="I113" s="132">
        <f t="shared" si="21"/>
        <v>0</v>
      </c>
      <c r="J113" s="129">
        <f t="shared" si="13"/>
        <v>0</v>
      </c>
      <c r="K113" s="132">
        <f t="shared" si="16"/>
        <v>0</v>
      </c>
      <c r="L113" s="136">
        <f t="shared" si="14"/>
        <v>100</v>
      </c>
    </row>
    <row r="114" spans="1:12">
      <c r="A114" s="116">
        <v>102</v>
      </c>
      <c r="B114" s="128">
        <f t="shared" si="17"/>
        <v>0</v>
      </c>
      <c r="C114" s="129">
        <f t="shared" si="11"/>
        <v>0</v>
      </c>
      <c r="D114" s="128">
        <f t="shared" si="18"/>
        <v>0</v>
      </c>
      <c r="E114" s="129">
        <f t="shared" si="12"/>
        <v>0</v>
      </c>
      <c r="F114" s="130">
        <f t="shared" si="19"/>
        <v>0</v>
      </c>
      <c r="G114" s="128">
        <f t="shared" si="15"/>
        <v>0</v>
      </c>
      <c r="H114" s="132">
        <f t="shared" si="20"/>
        <v>0</v>
      </c>
      <c r="I114" s="132">
        <f t="shared" si="21"/>
        <v>0</v>
      </c>
      <c r="J114" s="129">
        <f t="shared" si="13"/>
        <v>0</v>
      </c>
      <c r="K114" s="132">
        <f t="shared" si="16"/>
        <v>0</v>
      </c>
      <c r="L114" s="136">
        <f t="shared" si="14"/>
        <v>100</v>
      </c>
    </row>
    <row r="115" spans="1:12">
      <c r="A115" s="116">
        <v>103</v>
      </c>
      <c r="B115" s="128">
        <f t="shared" si="17"/>
        <v>0</v>
      </c>
      <c r="C115" s="129">
        <f t="shared" si="11"/>
        <v>0</v>
      </c>
      <c r="D115" s="128">
        <f t="shared" si="18"/>
        <v>0</v>
      </c>
      <c r="E115" s="129">
        <f t="shared" si="12"/>
        <v>0</v>
      </c>
      <c r="F115" s="130">
        <f t="shared" si="19"/>
        <v>0</v>
      </c>
      <c r="G115" s="128">
        <f t="shared" si="15"/>
        <v>0</v>
      </c>
      <c r="H115" s="132">
        <f t="shared" si="20"/>
        <v>0</v>
      </c>
      <c r="I115" s="132">
        <f t="shared" si="21"/>
        <v>0</v>
      </c>
      <c r="J115" s="129">
        <f t="shared" si="13"/>
        <v>0</v>
      </c>
      <c r="K115" s="132">
        <f t="shared" si="16"/>
        <v>0</v>
      </c>
      <c r="L115" s="136">
        <f t="shared" si="14"/>
        <v>100</v>
      </c>
    </row>
    <row r="116" spans="1:12">
      <c r="A116" s="116">
        <v>104</v>
      </c>
      <c r="B116" s="128">
        <f t="shared" si="17"/>
        <v>0</v>
      </c>
      <c r="C116" s="129">
        <f t="shared" si="11"/>
        <v>0</v>
      </c>
      <c r="D116" s="128">
        <f t="shared" si="18"/>
        <v>0</v>
      </c>
      <c r="E116" s="129">
        <f t="shared" si="12"/>
        <v>0</v>
      </c>
      <c r="F116" s="130">
        <f t="shared" si="19"/>
        <v>0</v>
      </c>
      <c r="G116" s="128">
        <f t="shared" si="15"/>
        <v>0</v>
      </c>
      <c r="H116" s="132">
        <f t="shared" si="20"/>
        <v>0</v>
      </c>
      <c r="I116" s="132">
        <f t="shared" si="21"/>
        <v>0</v>
      </c>
      <c r="J116" s="129">
        <f t="shared" si="13"/>
        <v>0</v>
      </c>
      <c r="K116" s="132">
        <f t="shared" si="16"/>
        <v>0</v>
      </c>
      <c r="L116" s="136">
        <f t="shared" si="14"/>
        <v>100</v>
      </c>
    </row>
    <row r="117" spans="1:12">
      <c r="A117" s="116">
        <v>105</v>
      </c>
      <c r="B117" s="128">
        <f t="shared" si="17"/>
        <v>0</v>
      </c>
      <c r="C117" s="129">
        <f t="shared" si="11"/>
        <v>0</v>
      </c>
      <c r="D117" s="128">
        <f t="shared" si="18"/>
        <v>0</v>
      </c>
      <c r="E117" s="129">
        <f t="shared" si="12"/>
        <v>0</v>
      </c>
      <c r="F117" s="130">
        <f t="shared" si="19"/>
        <v>0</v>
      </c>
      <c r="G117" s="128">
        <f t="shared" si="15"/>
        <v>0</v>
      </c>
      <c r="H117" s="132">
        <f t="shared" si="20"/>
        <v>0</v>
      </c>
      <c r="I117" s="132">
        <f t="shared" si="21"/>
        <v>0</v>
      </c>
      <c r="J117" s="129">
        <f t="shared" si="13"/>
        <v>0</v>
      </c>
      <c r="K117" s="132">
        <f t="shared" si="16"/>
        <v>0</v>
      </c>
      <c r="L117" s="136">
        <f t="shared" si="14"/>
        <v>100</v>
      </c>
    </row>
    <row r="118" spans="1:12">
      <c r="A118" s="116">
        <v>106</v>
      </c>
      <c r="B118" s="128">
        <f t="shared" si="17"/>
        <v>0</v>
      </c>
      <c r="C118" s="129">
        <f t="shared" si="11"/>
        <v>0</v>
      </c>
      <c r="D118" s="128">
        <f t="shared" si="18"/>
        <v>0</v>
      </c>
      <c r="E118" s="129">
        <f t="shared" si="12"/>
        <v>0</v>
      </c>
      <c r="F118" s="130">
        <f t="shared" si="19"/>
        <v>0</v>
      </c>
      <c r="G118" s="128">
        <f t="shared" si="15"/>
        <v>0</v>
      </c>
      <c r="H118" s="132">
        <f t="shared" si="20"/>
        <v>0</v>
      </c>
      <c r="I118" s="132">
        <f t="shared" si="21"/>
        <v>0</v>
      </c>
      <c r="J118" s="129">
        <f t="shared" si="13"/>
        <v>0</v>
      </c>
      <c r="K118" s="132">
        <f t="shared" si="16"/>
        <v>0</v>
      </c>
      <c r="L118" s="136">
        <f t="shared" si="14"/>
        <v>100</v>
      </c>
    </row>
    <row r="119" spans="1:12">
      <c r="A119" s="116">
        <v>107</v>
      </c>
      <c r="B119" s="128">
        <f t="shared" si="17"/>
        <v>0</v>
      </c>
      <c r="C119" s="129">
        <f t="shared" si="11"/>
        <v>0</v>
      </c>
      <c r="D119" s="128">
        <f t="shared" si="18"/>
        <v>0</v>
      </c>
      <c r="E119" s="129">
        <f t="shared" si="12"/>
        <v>0</v>
      </c>
      <c r="F119" s="130">
        <f t="shared" si="19"/>
        <v>0</v>
      </c>
      <c r="G119" s="128">
        <f t="shared" si="15"/>
        <v>0</v>
      </c>
      <c r="H119" s="132">
        <f t="shared" si="20"/>
        <v>0</v>
      </c>
      <c r="I119" s="132">
        <f t="shared" si="21"/>
        <v>0</v>
      </c>
      <c r="J119" s="129">
        <f t="shared" si="13"/>
        <v>0</v>
      </c>
      <c r="K119" s="132">
        <f t="shared" si="16"/>
        <v>0</v>
      </c>
      <c r="L119" s="136">
        <f t="shared" si="14"/>
        <v>100</v>
      </c>
    </row>
    <row r="120" spans="1:12">
      <c r="A120" s="116">
        <v>108</v>
      </c>
      <c r="B120" s="128">
        <f t="shared" si="17"/>
        <v>0</v>
      </c>
      <c r="C120" s="129">
        <f t="shared" si="11"/>
        <v>0</v>
      </c>
      <c r="D120" s="128">
        <f t="shared" si="18"/>
        <v>0</v>
      </c>
      <c r="E120" s="129">
        <f t="shared" si="12"/>
        <v>0</v>
      </c>
      <c r="F120" s="130">
        <f t="shared" si="19"/>
        <v>0</v>
      </c>
      <c r="G120" s="128">
        <f t="shared" si="15"/>
        <v>0</v>
      </c>
      <c r="H120" s="132">
        <f t="shared" si="20"/>
        <v>0</v>
      </c>
      <c r="I120" s="132">
        <f t="shared" si="21"/>
        <v>0</v>
      </c>
      <c r="J120" s="129">
        <f t="shared" si="13"/>
        <v>0</v>
      </c>
      <c r="K120" s="132">
        <f t="shared" si="16"/>
        <v>0</v>
      </c>
      <c r="L120" s="136">
        <f t="shared" si="14"/>
        <v>100</v>
      </c>
    </row>
    <row r="121" spans="1:12">
      <c r="A121" s="116">
        <v>109</v>
      </c>
      <c r="B121" s="128">
        <f t="shared" si="17"/>
        <v>0</v>
      </c>
      <c r="C121" s="129">
        <f t="shared" si="11"/>
        <v>0</v>
      </c>
      <c r="D121" s="128">
        <f t="shared" si="18"/>
        <v>0</v>
      </c>
      <c r="E121" s="129">
        <f t="shared" si="12"/>
        <v>0</v>
      </c>
      <c r="F121" s="130">
        <f t="shared" si="19"/>
        <v>0</v>
      </c>
      <c r="G121" s="128">
        <f t="shared" si="15"/>
        <v>0</v>
      </c>
      <c r="H121" s="132">
        <f t="shared" si="20"/>
        <v>0</v>
      </c>
      <c r="I121" s="132">
        <f t="shared" si="21"/>
        <v>0</v>
      </c>
      <c r="J121" s="129">
        <f t="shared" si="13"/>
        <v>0</v>
      </c>
      <c r="K121" s="132">
        <f t="shared" si="16"/>
        <v>0</v>
      </c>
      <c r="L121" s="136">
        <f t="shared" si="14"/>
        <v>100</v>
      </c>
    </row>
    <row r="122" spans="1:12">
      <c r="A122" s="116">
        <v>110</v>
      </c>
      <c r="B122" s="128">
        <f t="shared" si="17"/>
        <v>0</v>
      </c>
      <c r="C122" s="129">
        <f t="shared" si="11"/>
        <v>0</v>
      </c>
      <c r="D122" s="128">
        <f t="shared" si="18"/>
        <v>0</v>
      </c>
      <c r="E122" s="129">
        <f t="shared" si="12"/>
        <v>0</v>
      </c>
      <c r="F122" s="130">
        <f t="shared" si="19"/>
        <v>0</v>
      </c>
      <c r="G122" s="128">
        <f t="shared" si="15"/>
        <v>0</v>
      </c>
      <c r="H122" s="132">
        <f t="shared" si="20"/>
        <v>0</v>
      </c>
      <c r="I122" s="132">
        <f t="shared" si="21"/>
        <v>0</v>
      </c>
      <c r="J122" s="129">
        <f t="shared" si="13"/>
        <v>0</v>
      </c>
      <c r="K122" s="132">
        <f t="shared" si="16"/>
        <v>0</v>
      </c>
      <c r="L122" s="136">
        <f t="shared" si="14"/>
        <v>100</v>
      </c>
    </row>
    <row r="123" spans="1:12">
      <c r="A123" s="116">
        <v>111</v>
      </c>
      <c r="B123" s="128">
        <f t="shared" si="17"/>
        <v>0</v>
      </c>
      <c r="C123" s="129">
        <f t="shared" si="11"/>
        <v>0</v>
      </c>
      <c r="D123" s="128">
        <f t="shared" si="18"/>
        <v>0</v>
      </c>
      <c r="E123" s="129">
        <f t="shared" si="12"/>
        <v>0</v>
      </c>
      <c r="F123" s="130">
        <f t="shared" si="19"/>
        <v>0</v>
      </c>
      <c r="G123" s="128">
        <f t="shared" si="15"/>
        <v>0</v>
      </c>
      <c r="H123" s="132">
        <f t="shared" si="20"/>
        <v>0</v>
      </c>
      <c r="I123" s="132">
        <f t="shared" si="21"/>
        <v>0</v>
      </c>
      <c r="J123" s="129">
        <f t="shared" si="13"/>
        <v>0</v>
      </c>
      <c r="K123" s="132">
        <f t="shared" si="16"/>
        <v>0</v>
      </c>
      <c r="L123" s="136">
        <f t="shared" si="14"/>
        <v>100</v>
      </c>
    </row>
    <row r="124" spans="1:12">
      <c r="A124" s="116">
        <v>112</v>
      </c>
      <c r="B124" s="128">
        <f t="shared" si="17"/>
        <v>0</v>
      </c>
      <c r="C124" s="129">
        <f t="shared" si="11"/>
        <v>0</v>
      </c>
      <c r="D124" s="128">
        <f t="shared" si="18"/>
        <v>0</v>
      </c>
      <c r="E124" s="129">
        <f t="shared" si="12"/>
        <v>0</v>
      </c>
      <c r="F124" s="130">
        <f t="shared" si="19"/>
        <v>0</v>
      </c>
      <c r="G124" s="128">
        <f t="shared" si="15"/>
        <v>0</v>
      </c>
      <c r="H124" s="132">
        <f t="shared" si="20"/>
        <v>0</v>
      </c>
      <c r="I124" s="132">
        <f t="shared" si="21"/>
        <v>0</v>
      </c>
      <c r="J124" s="129">
        <f t="shared" si="13"/>
        <v>0</v>
      </c>
      <c r="K124" s="132">
        <f t="shared" si="16"/>
        <v>0</v>
      </c>
      <c r="L124" s="136">
        <f t="shared" si="14"/>
        <v>100</v>
      </c>
    </row>
    <row r="125" spans="1:12">
      <c r="A125" s="116">
        <v>113</v>
      </c>
      <c r="B125" s="128">
        <f t="shared" si="17"/>
        <v>0</v>
      </c>
      <c r="C125" s="129">
        <f t="shared" si="11"/>
        <v>0</v>
      </c>
      <c r="D125" s="128">
        <f t="shared" si="18"/>
        <v>0</v>
      </c>
      <c r="E125" s="129">
        <f t="shared" si="12"/>
        <v>0</v>
      </c>
      <c r="F125" s="130">
        <f t="shared" si="19"/>
        <v>0</v>
      </c>
      <c r="G125" s="128">
        <f t="shared" si="15"/>
        <v>0</v>
      </c>
      <c r="H125" s="132">
        <f t="shared" si="20"/>
        <v>0</v>
      </c>
      <c r="I125" s="132">
        <f t="shared" si="21"/>
        <v>0</v>
      </c>
      <c r="J125" s="129">
        <f t="shared" si="13"/>
        <v>0</v>
      </c>
      <c r="K125" s="132">
        <f t="shared" si="16"/>
        <v>0</v>
      </c>
      <c r="L125" s="136">
        <f t="shared" si="14"/>
        <v>100</v>
      </c>
    </row>
    <row r="126" spans="1:12">
      <c r="A126" s="116">
        <v>114</v>
      </c>
      <c r="B126" s="128">
        <f t="shared" si="17"/>
        <v>0</v>
      </c>
      <c r="C126" s="129">
        <f t="shared" si="11"/>
        <v>0</v>
      </c>
      <c r="D126" s="128">
        <f t="shared" si="18"/>
        <v>0</v>
      </c>
      <c r="E126" s="129">
        <f t="shared" si="12"/>
        <v>0</v>
      </c>
      <c r="F126" s="130">
        <f t="shared" si="19"/>
        <v>0</v>
      </c>
      <c r="G126" s="128">
        <f t="shared" si="15"/>
        <v>0</v>
      </c>
      <c r="H126" s="132">
        <f t="shared" si="20"/>
        <v>0</v>
      </c>
      <c r="I126" s="132">
        <f t="shared" si="21"/>
        <v>0</v>
      </c>
      <c r="J126" s="129">
        <f t="shared" si="13"/>
        <v>0</v>
      </c>
      <c r="K126" s="132">
        <f t="shared" si="16"/>
        <v>0</v>
      </c>
      <c r="L126" s="136">
        <f t="shared" si="14"/>
        <v>100</v>
      </c>
    </row>
    <row r="127" spans="1:12">
      <c r="A127" s="116">
        <v>115</v>
      </c>
      <c r="B127" s="128">
        <f t="shared" si="17"/>
        <v>0</v>
      </c>
      <c r="C127" s="129">
        <f t="shared" si="11"/>
        <v>0</v>
      </c>
      <c r="D127" s="128">
        <f t="shared" si="18"/>
        <v>0</v>
      </c>
      <c r="E127" s="129">
        <f t="shared" si="12"/>
        <v>0</v>
      </c>
      <c r="F127" s="130">
        <f t="shared" si="19"/>
        <v>0</v>
      </c>
      <c r="G127" s="128">
        <f t="shared" si="15"/>
        <v>0</v>
      </c>
      <c r="H127" s="132">
        <f t="shared" si="20"/>
        <v>0</v>
      </c>
      <c r="I127" s="132">
        <f t="shared" si="21"/>
        <v>0</v>
      </c>
      <c r="J127" s="129">
        <f t="shared" si="13"/>
        <v>0</v>
      </c>
      <c r="K127" s="132">
        <f t="shared" si="16"/>
        <v>0</v>
      </c>
      <c r="L127" s="136">
        <f t="shared" si="14"/>
        <v>100</v>
      </c>
    </row>
    <row r="128" spans="1:12">
      <c r="A128" s="116">
        <v>116</v>
      </c>
      <c r="B128" s="128">
        <f t="shared" si="17"/>
        <v>0</v>
      </c>
      <c r="C128" s="129">
        <f t="shared" si="11"/>
        <v>0</v>
      </c>
      <c r="D128" s="128">
        <f t="shared" si="18"/>
        <v>0</v>
      </c>
      <c r="E128" s="129">
        <f t="shared" si="12"/>
        <v>0</v>
      </c>
      <c r="F128" s="130">
        <f t="shared" si="19"/>
        <v>0</v>
      </c>
      <c r="G128" s="128">
        <f t="shared" si="15"/>
        <v>0</v>
      </c>
      <c r="H128" s="132">
        <f t="shared" si="20"/>
        <v>0</v>
      </c>
      <c r="I128" s="132">
        <f t="shared" si="21"/>
        <v>0</v>
      </c>
      <c r="J128" s="129">
        <f t="shared" si="13"/>
        <v>0</v>
      </c>
      <c r="K128" s="132">
        <f t="shared" si="16"/>
        <v>0</v>
      </c>
      <c r="L128" s="136">
        <f t="shared" si="14"/>
        <v>100</v>
      </c>
    </row>
    <row r="129" spans="1:12">
      <c r="A129" s="116">
        <v>117</v>
      </c>
      <c r="B129" s="128">
        <f t="shared" si="17"/>
        <v>0</v>
      </c>
      <c r="C129" s="129">
        <f t="shared" si="11"/>
        <v>0</v>
      </c>
      <c r="D129" s="128">
        <f t="shared" si="18"/>
        <v>0</v>
      </c>
      <c r="E129" s="129">
        <f t="shared" si="12"/>
        <v>0</v>
      </c>
      <c r="F129" s="130">
        <f t="shared" si="19"/>
        <v>0</v>
      </c>
      <c r="G129" s="128">
        <f t="shared" si="15"/>
        <v>0</v>
      </c>
      <c r="H129" s="132">
        <f t="shared" si="20"/>
        <v>0</v>
      </c>
      <c r="I129" s="132">
        <f t="shared" si="21"/>
        <v>0</v>
      </c>
      <c r="J129" s="129">
        <f t="shared" si="13"/>
        <v>0</v>
      </c>
      <c r="K129" s="132">
        <f t="shared" si="16"/>
        <v>0</v>
      </c>
      <c r="L129" s="136">
        <f t="shared" si="14"/>
        <v>100</v>
      </c>
    </row>
    <row r="130" spans="1:12">
      <c r="A130" s="116">
        <v>118</v>
      </c>
      <c r="B130" s="128">
        <f t="shared" si="17"/>
        <v>0</v>
      </c>
      <c r="C130" s="129">
        <f t="shared" si="11"/>
        <v>0</v>
      </c>
      <c r="D130" s="128">
        <f t="shared" si="18"/>
        <v>0</v>
      </c>
      <c r="E130" s="129">
        <f t="shared" si="12"/>
        <v>0</v>
      </c>
      <c r="F130" s="130">
        <f t="shared" si="19"/>
        <v>0</v>
      </c>
      <c r="G130" s="128">
        <f t="shared" si="15"/>
        <v>0</v>
      </c>
      <c r="H130" s="132">
        <f t="shared" si="20"/>
        <v>0</v>
      </c>
      <c r="I130" s="132">
        <f t="shared" si="21"/>
        <v>0</v>
      </c>
      <c r="J130" s="129">
        <f t="shared" si="13"/>
        <v>0</v>
      </c>
      <c r="K130" s="132">
        <f t="shared" si="16"/>
        <v>0</v>
      </c>
      <c r="L130" s="136">
        <f t="shared" si="14"/>
        <v>100</v>
      </c>
    </row>
    <row r="131" spans="1:12">
      <c r="A131" s="116">
        <v>119</v>
      </c>
      <c r="B131" s="128">
        <f t="shared" si="17"/>
        <v>0</v>
      </c>
      <c r="C131" s="129">
        <f t="shared" si="11"/>
        <v>0</v>
      </c>
      <c r="D131" s="128">
        <f t="shared" si="18"/>
        <v>0</v>
      </c>
      <c r="E131" s="129">
        <f t="shared" si="12"/>
        <v>0</v>
      </c>
      <c r="F131" s="130">
        <f t="shared" si="19"/>
        <v>0</v>
      </c>
      <c r="G131" s="128">
        <f t="shared" si="15"/>
        <v>0</v>
      </c>
      <c r="H131" s="132">
        <f t="shared" si="20"/>
        <v>0</v>
      </c>
      <c r="I131" s="132">
        <f t="shared" si="21"/>
        <v>0</v>
      </c>
      <c r="J131" s="129">
        <f t="shared" si="13"/>
        <v>0</v>
      </c>
      <c r="K131" s="132">
        <f t="shared" si="16"/>
        <v>0</v>
      </c>
      <c r="L131" s="136">
        <f t="shared" si="14"/>
        <v>100</v>
      </c>
    </row>
    <row r="132" spans="1:12">
      <c r="A132" s="116">
        <v>120</v>
      </c>
      <c r="B132" s="128">
        <f t="shared" si="17"/>
        <v>0</v>
      </c>
      <c r="C132" s="129">
        <f t="shared" si="11"/>
        <v>0</v>
      </c>
      <c r="D132" s="128">
        <f t="shared" si="18"/>
        <v>0</v>
      </c>
      <c r="E132" s="129">
        <f t="shared" si="12"/>
        <v>0</v>
      </c>
      <c r="F132" s="130">
        <f t="shared" si="19"/>
        <v>0</v>
      </c>
      <c r="G132" s="128">
        <f t="shared" si="15"/>
        <v>0</v>
      </c>
      <c r="H132" s="132">
        <f t="shared" si="20"/>
        <v>0</v>
      </c>
      <c r="I132" s="132">
        <f t="shared" si="21"/>
        <v>0</v>
      </c>
      <c r="J132" s="129">
        <f t="shared" si="13"/>
        <v>0</v>
      </c>
      <c r="K132" s="132">
        <f t="shared" si="16"/>
        <v>0</v>
      </c>
      <c r="L132" s="136">
        <f t="shared" si="14"/>
        <v>100</v>
      </c>
    </row>
    <row r="133" spans="1:12">
      <c r="A133" s="116">
        <v>121</v>
      </c>
      <c r="B133" s="128">
        <f t="shared" si="17"/>
        <v>0</v>
      </c>
      <c r="C133" s="129">
        <f t="shared" si="11"/>
        <v>0</v>
      </c>
      <c r="D133" s="128">
        <f t="shared" si="18"/>
        <v>0</v>
      </c>
      <c r="E133" s="129">
        <f t="shared" si="12"/>
        <v>0</v>
      </c>
      <c r="F133" s="130">
        <f t="shared" si="19"/>
        <v>0</v>
      </c>
      <c r="G133" s="128">
        <f t="shared" si="15"/>
        <v>0</v>
      </c>
      <c r="H133" s="132">
        <f t="shared" si="20"/>
        <v>0</v>
      </c>
      <c r="I133" s="132">
        <f t="shared" si="21"/>
        <v>0</v>
      </c>
      <c r="J133" s="129">
        <f t="shared" si="13"/>
        <v>0</v>
      </c>
      <c r="K133" s="132">
        <f t="shared" si="16"/>
        <v>0</v>
      </c>
      <c r="L133" s="136">
        <f t="shared" si="14"/>
        <v>100</v>
      </c>
    </row>
    <row r="134" spans="1:12">
      <c r="A134" s="116">
        <v>122</v>
      </c>
      <c r="B134" s="128">
        <f t="shared" si="17"/>
        <v>0</v>
      </c>
      <c r="C134" s="129">
        <f t="shared" si="11"/>
        <v>0</v>
      </c>
      <c r="D134" s="128">
        <f t="shared" si="18"/>
        <v>0</v>
      </c>
      <c r="E134" s="129">
        <f t="shared" si="12"/>
        <v>0</v>
      </c>
      <c r="F134" s="130">
        <f t="shared" si="19"/>
        <v>0</v>
      </c>
      <c r="G134" s="128">
        <f t="shared" si="15"/>
        <v>0</v>
      </c>
      <c r="H134" s="132">
        <f t="shared" si="20"/>
        <v>0</v>
      </c>
      <c r="I134" s="132">
        <f t="shared" si="21"/>
        <v>0</v>
      </c>
      <c r="J134" s="129">
        <f t="shared" si="13"/>
        <v>0</v>
      </c>
      <c r="K134" s="132">
        <f t="shared" si="16"/>
        <v>0</v>
      </c>
      <c r="L134" s="136">
        <f t="shared" si="14"/>
        <v>100</v>
      </c>
    </row>
    <row r="135" spans="1:12">
      <c r="A135" s="116">
        <v>123</v>
      </c>
      <c r="B135" s="128">
        <f t="shared" si="17"/>
        <v>0</v>
      </c>
      <c r="C135" s="129">
        <f t="shared" si="11"/>
        <v>0</v>
      </c>
      <c r="D135" s="128">
        <f t="shared" si="18"/>
        <v>0</v>
      </c>
      <c r="E135" s="129">
        <f t="shared" si="12"/>
        <v>0</v>
      </c>
      <c r="F135" s="130">
        <f t="shared" si="19"/>
        <v>0</v>
      </c>
      <c r="G135" s="128">
        <f t="shared" si="15"/>
        <v>0</v>
      </c>
      <c r="H135" s="132">
        <f t="shared" si="20"/>
        <v>0</v>
      </c>
      <c r="I135" s="132">
        <f t="shared" si="21"/>
        <v>0</v>
      </c>
      <c r="J135" s="129">
        <f t="shared" si="13"/>
        <v>0</v>
      </c>
      <c r="K135" s="132">
        <f t="shared" si="16"/>
        <v>0</v>
      </c>
      <c r="L135" s="136">
        <f t="shared" si="14"/>
        <v>100</v>
      </c>
    </row>
    <row r="136" spans="1:12">
      <c r="A136" s="116">
        <v>124</v>
      </c>
      <c r="B136" s="128">
        <f t="shared" si="17"/>
        <v>0</v>
      </c>
      <c r="C136" s="129">
        <f t="shared" si="11"/>
        <v>0</v>
      </c>
      <c r="D136" s="128">
        <f t="shared" si="18"/>
        <v>0</v>
      </c>
      <c r="E136" s="129">
        <f t="shared" si="12"/>
        <v>0</v>
      </c>
      <c r="F136" s="130">
        <f t="shared" si="19"/>
        <v>0</v>
      </c>
      <c r="G136" s="128">
        <f t="shared" si="15"/>
        <v>0</v>
      </c>
      <c r="H136" s="132">
        <f t="shared" si="20"/>
        <v>0</v>
      </c>
      <c r="I136" s="132">
        <f t="shared" si="21"/>
        <v>0</v>
      </c>
      <c r="J136" s="129">
        <f t="shared" si="13"/>
        <v>0</v>
      </c>
      <c r="K136" s="132">
        <f t="shared" si="16"/>
        <v>0</v>
      </c>
      <c r="L136" s="136">
        <f t="shared" si="14"/>
        <v>100</v>
      </c>
    </row>
    <row r="137" spans="1:12">
      <c r="A137" s="116">
        <v>125</v>
      </c>
      <c r="B137" s="128">
        <f t="shared" si="17"/>
        <v>0</v>
      </c>
      <c r="C137" s="129">
        <f t="shared" si="11"/>
        <v>0</v>
      </c>
      <c r="D137" s="128">
        <f t="shared" si="18"/>
        <v>0</v>
      </c>
      <c r="E137" s="129">
        <f t="shared" si="12"/>
        <v>0</v>
      </c>
      <c r="F137" s="130">
        <f t="shared" si="19"/>
        <v>0</v>
      </c>
      <c r="G137" s="128">
        <f t="shared" si="15"/>
        <v>0</v>
      </c>
      <c r="H137" s="132">
        <f t="shared" si="20"/>
        <v>0</v>
      </c>
      <c r="I137" s="132">
        <f t="shared" si="21"/>
        <v>0</v>
      </c>
      <c r="J137" s="129">
        <f t="shared" si="13"/>
        <v>0</v>
      </c>
      <c r="K137" s="132">
        <f t="shared" si="16"/>
        <v>0</v>
      </c>
      <c r="L137" s="136">
        <f t="shared" si="14"/>
        <v>100</v>
      </c>
    </row>
    <row r="138" spans="1:12">
      <c r="A138" s="116">
        <v>126</v>
      </c>
      <c r="B138" s="128">
        <f t="shared" si="17"/>
        <v>0</v>
      </c>
      <c r="C138" s="129">
        <f t="shared" si="11"/>
        <v>0</v>
      </c>
      <c r="D138" s="128">
        <f t="shared" si="18"/>
        <v>0</v>
      </c>
      <c r="E138" s="129">
        <f t="shared" si="12"/>
        <v>0</v>
      </c>
      <c r="F138" s="130">
        <f t="shared" si="19"/>
        <v>0</v>
      </c>
      <c r="G138" s="128">
        <f t="shared" si="15"/>
        <v>0</v>
      </c>
      <c r="H138" s="132">
        <f t="shared" si="20"/>
        <v>0</v>
      </c>
      <c r="I138" s="132">
        <f t="shared" si="21"/>
        <v>0</v>
      </c>
      <c r="J138" s="129">
        <f t="shared" si="13"/>
        <v>0</v>
      </c>
      <c r="K138" s="132">
        <f t="shared" si="16"/>
        <v>0</v>
      </c>
      <c r="L138" s="136">
        <f t="shared" si="14"/>
        <v>100</v>
      </c>
    </row>
    <row r="139" spans="1:12">
      <c r="A139" s="116">
        <v>127</v>
      </c>
      <c r="B139" s="128">
        <f t="shared" si="17"/>
        <v>0</v>
      </c>
      <c r="C139" s="129">
        <f t="shared" si="11"/>
        <v>0</v>
      </c>
      <c r="D139" s="128">
        <f t="shared" si="18"/>
        <v>0</v>
      </c>
      <c r="E139" s="129">
        <f t="shared" si="12"/>
        <v>0</v>
      </c>
      <c r="F139" s="130">
        <f t="shared" si="19"/>
        <v>0</v>
      </c>
      <c r="G139" s="128">
        <f t="shared" si="15"/>
        <v>0</v>
      </c>
      <c r="H139" s="132">
        <f t="shared" si="20"/>
        <v>0</v>
      </c>
      <c r="I139" s="132">
        <f t="shared" si="21"/>
        <v>0</v>
      </c>
      <c r="J139" s="129">
        <f t="shared" si="13"/>
        <v>0</v>
      </c>
      <c r="K139" s="132">
        <f t="shared" si="16"/>
        <v>0</v>
      </c>
      <c r="L139" s="136">
        <f t="shared" si="14"/>
        <v>100</v>
      </c>
    </row>
    <row r="140" spans="1:12">
      <c r="A140" s="116">
        <v>128</v>
      </c>
      <c r="B140" s="128">
        <f t="shared" si="17"/>
        <v>0</v>
      </c>
      <c r="C140" s="129">
        <f t="shared" si="11"/>
        <v>0</v>
      </c>
      <c r="D140" s="128">
        <f t="shared" si="18"/>
        <v>0</v>
      </c>
      <c r="E140" s="129">
        <f t="shared" si="12"/>
        <v>0</v>
      </c>
      <c r="F140" s="130">
        <f t="shared" si="19"/>
        <v>0</v>
      </c>
      <c r="G140" s="128">
        <f t="shared" si="15"/>
        <v>0</v>
      </c>
      <c r="H140" s="132">
        <f t="shared" si="20"/>
        <v>0</v>
      </c>
      <c r="I140" s="132">
        <f t="shared" si="21"/>
        <v>0</v>
      </c>
      <c r="J140" s="129">
        <f t="shared" si="13"/>
        <v>0</v>
      </c>
      <c r="K140" s="132">
        <f t="shared" si="16"/>
        <v>0</v>
      </c>
      <c r="L140" s="136">
        <f t="shared" si="14"/>
        <v>100</v>
      </c>
    </row>
    <row r="141" spans="1:12">
      <c r="A141" s="116">
        <v>129</v>
      </c>
      <c r="B141" s="128">
        <f t="shared" si="17"/>
        <v>0</v>
      </c>
      <c r="C141" s="129">
        <f t="shared" ref="C141:C204" si="22">IF($C$10&gt;0,(B141*L141/$C$9)-B141,0)</f>
        <v>0</v>
      </c>
      <c r="D141" s="128">
        <f t="shared" si="18"/>
        <v>0</v>
      </c>
      <c r="E141" s="129">
        <f t="shared" ref="E141:E204" si="23">IF($C$10&gt;0,(D141*L141/$C$9)-D141,0)</f>
        <v>0</v>
      </c>
      <c r="F141" s="130">
        <f t="shared" si="19"/>
        <v>0</v>
      </c>
      <c r="G141" s="128">
        <f t="shared" si="15"/>
        <v>0</v>
      </c>
      <c r="H141" s="132">
        <f t="shared" si="20"/>
        <v>0</v>
      </c>
      <c r="I141" s="132">
        <f t="shared" si="21"/>
        <v>0</v>
      </c>
      <c r="J141" s="129">
        <f t="shared" ref="J141:J204" si="24">IF(H141&gt;0,(H141*L141/$C$9)-H141,0)</f>
        <v>0</v>
      </c>
      <c r="K141" s="132">
        <f t="shared" si="16"/>
        <v>0</v>
      </c>
      <c r="L141" s="136">
        <f t="shared" ref="L141:L204" si="25">IF($C$10="","",$C$9*((1+$C$10)^(A141/$C$6)))</f>
        <v>100</v>
      </c>
    </row>
    <row r="142" spans="1:12">
      <c r="A142" s="116">
        <v>130</v>
      </c>
      <c r="B142" s="128">
        <f t="shared" si="17"/>
        <v>0</v>
      </c>
      <c r="C142" s="129">
        <f t="shared" si="22"/>
        <v>0</v>
      </c>
      <c r="D142" s="128">
        <f t="shared" si="18"/>
        <v>0</v>
      </c>
      <c r="E142" s="129">
        <f t="shared" si="23"/>
        <v>0</v>
      </c>
      <c r="F142" s="130">
        <f t="shared" si="19"/>
        <v>0</v>
      </c>
      <c r="G142" s="128">
        <f t="shared" ref="G142:G205" si="26">SUM(B142:F142)</f>
        <v>0</v>
      </c>
      <c r="H142" s="132">
        <f t="shared" si="20"/>
        <v>0</v>
      </c>
      <c r="I142" s="132">
        <f t="shared" si="21"/>
        <v>0</v>
      </c>
      <c r="J142" s="129">
        <f t="shared" si="24"/>
        <v>0</v>
      </c>
      <c r="K142" s="132">
        <f t="shared" ref="K142:K205" si="27">H142+J142</f>
        <v>0</v>
      </c>
      <c r="L142" s="136">
        <f t="shared" si="25"/>
        <v>100</v>
      </c>
    </row>
    <row r="143" spans="1:12">
      <c r="A143" s="116">
        <v>131</v>
      </c>
      <c r="B143" s="128">
        <f t="shared" ref="B143:B206" si="28">IF(H142&gt;0.1,-PPMT($C$5/$C$6,A143,$C$6*$C$7,$C$4),0)</f>
        <v>0</v>
      </c>
      <c r="C143" s="129">
        <f t="shared" si="22"/>
        <v>0</v>
      </c>
      <c r="D143" s="128">
        <f t="shared" ref="D143:D206" si="29">IF(H142&gt;0.1,-IPMT($C$5/$C$6,A143,$C$6*$C$7,$C$4),0)</f>
        <v>0</v>
      </c>
      <c r="E143" s="129">
        <f t="shared" si="23"/>
        <v>0</v>
      </c>
      <c r="F143" s="130">
        <f t="shared" ref="F143:F206" si="30">IF(H142&gt;0.1,$C$8,0)</f>
        <v>0</v>
      </c>
      <c r="G143" s="128">
        <f t="shared" si="26"/>
        <v>0</v>
      </c>
      <c r="H143" s="132">
        <f t="shared" ref="H143:H206" si="31">H142-B143</f>
        <v>0</v>
      </c>
      <c r="I143" s="132">
        <f t="shared" ref="I143:I206" si="32">IF(H143&gt;0,(H143*L143/L142)-H143,0)</f>
        <v>0</v>
      </c>
      <c r="J143" s="129">
        <f t="shared" si="24"/>
        <v>0</v>
      </c>
      <c r="K143" s="132">
        <f t="shared" si="27"/>
        <v>0</v>
      </c>
      <c r="L143" s="136">
        <f t="shared" si="25"/>
        <v>100</v>
      </c>
    </row>
    <row r="144" spans="1:12">
      <c r="A144" s="116">
        <v>132</v>
      </c>
      <c r="B144" s="128">
        <f t="shared" si="28"/>
        <v>0</v>
      </c>
      <c r="C144" s="129">
        <f t="shared" si="22"/>
        <v>0</v>
      </c>
      <c r="D144" s="128">
        <f t="shared" si="29"/>
        <v>0</v>
      </c>
      <c r="E144" s="129">
        <f t="shared" si="23"/>
        <v>0</v>
      </c>
      <c r="F144" s="130">
        <f t="shared" si="30"/>
        <v>0</v>
      </c>
      <c r="G144" s="128">
        <f t="shared" si="26"/>
        <v>0</v>
      </c>
      <c r="H144" s="132">
        <f t="shared" si="31"/>
        <v>0</v>
      </c>
      <c r="I144" s="132">
        <f t="shared" si="32"/>
        <v>0</v>
      </c>
      <c r="J144" s="129">
        <f t="shared" si="24"/>
        <v>0</v>
      </c>
      <c r="K144" s="132">
        <f t="shared" si="27"/>
        <v>0</v>
      </c>
      <c r="L144" s="136">
        <f t="shared" si="25"/>
        <v>100</v>
      </c>
    </row>
    <row r="145" spans="1:12">
      <c r="A145" s="116">
        <v>133</v>
      </c>
      <c r="B145" s="128">
        <f t="shared" si="28"/>
        <v>0</v>
      </c>
      <c r="C145" s="129">
        <f t="shared" si="22"/>
        <v>0</v>
      </c>
      <c r="D145" s="128">
        <f t="shared" si="29"/>
        <v>0</v>
      </c>
      <c r="E145" s="129">
        <f t="shared" si="23"/>
        <v>0</v>
      </c>
      <c r="F145" s="130">
        <f t="shared" si="30"/>
        <v>0</v>
      </c>
      <c r="G145" s="128">
        <f t="shared" si="26"/>
        <v>0</v>
      </c>
      <c r="H145" s="132">
        <f t="shared" si="31"/>
        <v>0</v>
      </c>
      <c r="I145" s="132">
        <f t="shared" si="32"/>
        <v>0</v>
      </c>
      <c r="J145" s="129">
        <f t="shared" si="24"/>
        <v>0</v>
      </c>
      <c r="K145" s="132">
        <f t="shared" si="27"/>
        <v>0</v>
      </c>
      <c r="L145" s="136">
        <f t="shared" si="25"/>
        <v>100</v>
      </c>
    </row>
    <row r="146" spans="1:12">
      <c r="A146" s="116">
        <v>134</v>
      </c>
      <c r="B146" s="128">
        <f t="shared" si="28"/>
        <v>0</v>
      </c>
      <c r="C146" s="129">
        <f t="shared" si="22"/>
        <v>0</v>
      </c>
      <c r="D146" s="128">
        <f t="shared" si="29"/>
        <v>0</v>
      </c>
      <c r="E146" s="129">
        <f t="shared" si="23"/>
        <v>0</v>
      </c>
      <c r="F146" s="130">
        <f t="shared" si="30"/>
        <v>0</v>
      </c>
      <c r="G146" s="128">
        <f t="shared" si="26"/>
        <v>0</v>
      </c>
      <c r="H146" s="132">
        <f t="shared" si="31"/>
        <v>0</v>
      </c>
      <c r="I146" s="132">
        <f t="shared" si="32"/>
        <v>0</v>
      </c>
      <c r="J146" s="129">
        <f t="shared" si="24"/>
        <v>0</v>
      </c>
      <c r="K146" s="132">
        <f t="shared" si="27"/>
        <v>0</v>
      </c>
      <c r="L146" s="136">
        <f t="shared" si="25"/>
        <v>100</v>
      </c>
    </row>
    <row r="147" spans="1:12">
      <c r="A147" s="116">
        <v>135</v>
      </c>
      <c r="B147" s="128">
        <f t="shared" si="28"/>
        <v>0</v>
      </c>
      <c r="C147" s="129">
        <f t="shared" si="22"/>
        <v>0</v>
      </c>
      <c r="D147" s="128">
        <f t="shared" si="29"/>
        <v>0</v>
      </c>
      <c r="E147" s="129">
        <f t="shared" si="23"/>
        <v>0</v>
      </c>
      <c r="F147" s="130">
        <f t="shared" si="30"/>
        <v>0</v>
      </c>
      <c r="G147" s="128">
        <f t="shared" si="26"/>
        <v>0</v>
      </c>
      <c r="H147" s="132">
        <f t="shared" si="31"/>
        <v>0</v>
      </c>
      <c r="I147" s="132">
        <f t="shared" si="32"/>
        <v>0</v>
      </c>
      <c r="J147" s="129">
        <f t="shared" si="24"/>
        <v>0</v>
      </c>
      <c r="K147" s="132">
        <f t="shared" si="27"/>
        <v>0</v>
      </c>
      <c r="L147" s="136">
        <f t="shared" si="25"/>
        <v>100</v>
      </c>
    </row>
    <row r="148" spans="1:12">
      <c r="A148" s="116">
        <v>136</v>
      </c>
      <c r="B148" s="128">
        <f t="shared" si="28"/>
        <v>0</v>
      </c>
      <c r="C148" s="129">
        <f t="shared" si="22"/>
        <v>0</v>
      </c>
      <c r="D148" s="128">
        <f t="shared" si="29"/>
        <v>0</v>
      </c>
      <c r="E148" s="129">
        <f t="shared" si="23"/>
        <v>0</v>
      </c>
      <c r="F148" s="130">
        <f t="shared" si="30"/>
        <v>0</v>
      </c>
      <c r="G148" s="128">
        <f t="shared" si="26"/>
        <v>0</v>
      </c>
      <c r="H148" s="132">
        <f t="shared" si="31"/>
        <v>0</v>
      </c>
      <c r="I148" s="132">
        <f t="shared" si="32"/>
        <v>0</v>
      </c>
      <c r="J148" s="129">
        <f t="shared" si="24"/>
        <v>0</v>
      </c>
      <c r="K148" s="132">
        <f t="shared" si="27"/>
        <v>0</v>
      </c>
      <c r="L148" s="136">
        <f t="shared" si="25"/>
        <v>100</v>
      </c>
    </row>
    <row r="149" spans="1:12">
      <c r="A149" s="116">
        <v>137</v>
      </c>
      <c r="B149" s="128">
        <f t="shared" si="28"/>
        <v>0</v>
      </c>
      <c r="C149" s="129">
        <f t="shared" si="22"/>
        <v>0</v>
      </c>
      <c r="D149" s="128">
        <f t="shared" si="29"/>
        <v>0</v>
      </c>
      <c r="E149" s="129">
        <f t="shared" si="23"/>
        <v>0</v>
      </c>
      <c r="F149" s="130">
        <f t="shared" si="30"/>
        <v>0</v>
      </c>
      <c r="G149" s="128">
        <f t="shared" si="26"/>
        <v>0</v>
      </c>
      <c r="H149" s="132">
        <f t="shared" si="31"/>
        <v>0</v>
      </c>
      <c r="I149" s="132">
        <f t="shared" si="32"/>
        <v>0</v>
      </c>
      <c r="J149" s="129">
        <f t="shared" si="24"/>
        <v>0</v>
      </c>
      <c r="K149" s="132">
        <f t="shared" si="27"/>
        <v>0</v>
      </c>
      <c r="L149" s="136">
        <f t="shared" si="25"/>
        <v>100</v>
      </c>
    </row>
    <row r="150" spans="1:12">
      <c r="A150" s="116">
        <v>138</v>
      </c>
      <c r="B150" s="128">
        <f t="shared" si="28"/>
        <v>0</v>
      </c>
      <c r="C150" s="129">
        <f t="shared" si="22"/>
        <v>0</v>
      </c>
      <c r="D150" s="128">
        <f t="shared" si="29"/>
        <v>0</v>
      </c>
      <c r="E150" s="129">
        <f t="shared" si="23"/>
        <v>0</v>
      </c>
      <c r="F150" s="130">
        <f t="shared" si="30"/>
        <v>0</v>
      </c>
      <c r="G150" s="128">
        <f t="shared" si="26"/>
        <v>0</v>
      </c>
      <c r="H150" s="132">
        <f t="shared" si="31"/>
        <v>0</v>
      </c>
      <c r="I150" s="132">
        <f t="shared" si="32"/>
        <v>0</v>
      </c>
      <c r="J150" s="129">
        <f t="shared" si="24"/>
        <v>0</v>
      </c>
      <c r="K150" s="132">
        <f t="shared" si="27"/>
        <v>0</v>
      </c>
      <c r="L150" s="136">
        <f t="shared" si="25"/>
        <v>100</v>
      </c>
    </row>
    <row r="151" spans="1:12">
      <c r="A151" s="116">
        <v>139</v>
      </c>
      <c r="B151" s="128">
        <f t="shared" si="28"/>
        <v>0</v>
      </c>
      <c r="C151" s="129">
        <f t="shared" si="22"/>
        <v>0</v>
      </c>
      <c r="D151" s="128">
        <f t="shared" si="29"/>
        <v>0</v>
      </c>
      <c r="E151" s="129">
        <f t="shared" si="23"/>
        <v>0</v>
      </c>
      <c r="F151" s="130">
        <f t="shared" si="30"/>
        <v>0</v>
      </c>
      <c r="G151" s="128">
        <f t="shared" si="26"/>
        <v>0</v>
      </c>
      <c r="H151" s="132">
        <f t="shared" si="31"/>
        <v>0</v>
      </c>
      <c r="I151" s="132">
        <f t="shared" si="32"/>
        <v>0</v>
      </c>
      <c r="J151" s="129">
        <f t="shared" si="24"/>
        <v>0</v>
      </c>
      <c r="K151" s="132">
        <f t="shared" si="27"/>
        <v>0</v>
      </c>
      <c r="L151" s="136">
        <f t="shared" si="25"/>
        <v>100</v>
      </c>
    </row>
    <row r="152" spans="1:12">
      <c r="A152" s="116">
        <v>140</v>
      </c>
      <c r="B152" s="128">
        <f t="shared" si="28"/>
        <v>0</v>
      </c>
      <c r="C152" s="129">
        <f t="shared" si="22"/>
        <v>0</v>
      </c>
      <c r="D152" s="128">
        <f t="shared" si="29"/>
        <v>0</v>
      </c>
      <c r="E152" s="129">
        <f t="shared" si="23"/>
        <v>0</v>
      </c>
      <c r="F152" s="130">
        <f t="shared" si="30"/>
        <v>0</v>
      </c>
      <c r="G152" s="128">
        <f t="shared" si="26"/>
        <v>0</v>
      </c>
      <c r="H152" s="132">
        <f t="shared" si="31"/>
        <v>0</v>
      </c>
      <c r="I152" s="132">
        <f t="shared" si="32"/>
        <v>0</v>
      </c>
      <c r="J152" s="129">
        <f t="shared" si="24"/>
        <v>0</v>
      </c>
      <c r="K152" s="132">
        <f t="shared" si="27"/>
        <v>0</v>
      </c>
      <c r="L152" s="136">
        <f t="shared" si="25"/>
        <v>100</v>
      </c>
    </row>
    <row r="153" spans="1:12">
      <c r="A153" s="116">
        <v>141</v>
      </c>
      <c r="B153" s="128">
        <f t="shared" si="28"/>
        <v>0</v>
      </c>
      <c r="C153" s="129">
        <f t="shared" si="22"/>
        <v>0</v>
      </c>
      <c r="D153" s="128">
        <f t="shared" si="29"/>
        <v>0</v>
      </c>
      <c r="E153" s="129">
        <f t="shared" si="23"/>
        <v>0</v>
      </c>
      <c r="F153" s="130">
        <f t="shared" si="30"/>
        <v>0</v>
      </c>
      <c r="G153" s="128">
        <f t="shared" si="26"/>
        <v>0</v>
      </c>
      <c r="H153" s="132">
        <f t="shared" si="31"/>
        <v>0</v>
      </c>
      <c r="I153" s="132">
        <f t="shared" si="32"/>
        <v>0</v>
      </c>
      <c r="J153" s="129">
        <f t="shared" si="24"/>
        <v>0</v>
      </c>
      <c r="K153" s="132">
        <f t="shared" si="27"/>
        <v>0</v>
      </c>
      <c r="L153" s="136">
        <f t="shared" si="25"/>
        <v>100</v>
      </c>
    </row>
    <row r="154" spans="1:12">
      <c r="A154" s="116">
        <v>142</v>
      </c>
      <c r="B154" s="128">
        <f t="shared" si="28"/>
        <v>0</v>
      </c>
      <c r="C154" s="129">
        <f t="shared" si="22"/>
        <v>0</v>
      </c>
      <c r="D154" s="128">
        <f t="shared" si="29"/>
        <v>0</v>
      </c>
      <c r="E154" s="129">
        <f t="shared" si="23"/>
        <v>0</v>
      </c>
      <c r="F154" s="130">
        <f t="shared" si="30"/>
        <v>0</v>
      </c>
      <c r="G154" s="128">
        <f t="shared" si="26"/>
        <v>0</v>
      </c>
      <c r="H154" s="132">
        <f t="shared" si="31"/>
        <v>0</v>
      </c>
      <c r="I154" s="132">
        <f t="shared" si="32"/>
        <v>0</v>
      </c>
      <c r="J154" s="129">
        <f t="shared" si="24"/>
        <v>0</v>
      </c>
      <c r="K154" s="132">
        <f t="shared" si="27"/>
        <v>0</v>
      </c>
      <c r="L154" s="136">
        <f t="shared" si="25"/>
        <v>100</v>
      </c>
    </row>
    <row r="155" spans="1:12">
      <c r="A155" s="116">
        <v>143</v>
      </c>
      <c r="B155" s="128">
        <f t="shared" si="28"/>
        <v>0</v>
      </c>
      <c r="C155" s="129">
        <f t="shared" si="22"/>
        <v>0</v>
      </c>
      <c r="D155" s="128">
        <f t="shared" si="29"/>
        <v>0</v>
      </c>
      <c r="E155" s="129">
        <f t="shared" si="23"/>
        <v>0</v>
      </c>
      <c r="F155" s="130">
        <f t="shared" si="30"/>
        <v>0</v>
      </c>
      <c r="G155" s="128">
        <f t="shared" si="26"/>
        <v>0</v>
      </c>
      <c r="H155" s="132">
        <f t="shared" si="31"/>
        <v>0</v>
      </c>
      <c r="I155" s="132">
        <f t="shared" si="32"/>
        <v>0</v>
      </c>
      <c r="J155" s="129">
        <f t="shared" si="24"/>
        <v>0</v>
      </c>
      <c r="K155" s="132">
        <f t="shared" si="27"/>
        <v>0</v>
      </c>
      <c r="L155" s="136">
        <f t="shared" si="25"/>
        <v>100</v>
      </c>
    </row>
    <row r="156" spans="1:12">
      <c r="A156" s="116">
        <v>144</v>
      </c>
      <c r="B156" s="128">
        <f t="shared" si="28"/>
        <v>0</v>
      </c>
      <c r="C156" s="129">
        <f t="shared" si="22"/>
        <v>0</v>
      </c>
      <c r="D156" s="128">
        <f t="shared" si="29"/>
        <v>0</v>
      </c>
      <c r="E156" s="129">
        <f t="shared" si="23"/>
        <v>0</v>
      </c>
      <c r="F156" s="130">
        <f t="shared" si="30"/>
        <v>0</v>
      </c>
      <c r="G156" s="128">
        <f t="shared" si="26"/>
        <v>0</v>
      </c>
      <c r="H156" s="132">
        <f t="shared" si="31"/>
        <v>0</v>
      </c>
      <c r="I156" s="132">
        <f t="shared" si="32"/>
        <v>0</v>
      </c>
      <c r="J156" s="129">
        <f t="shared" si="24"/>
        <v>0</v>
      </c>
      <c r="K156" s="132">
        <f t="shared" si="27"/>
        <v>0</v>
      </c>
      <c r="L156" s="136">
        <f t="shared" si="25"/>
        <v>100</v>
      </c>
    </row>
    <row r="157" spans="1:12">
      <c r="A157" s="116">
        <v>145</v>
      </c>
      <c r="B157" s="128">
        <f t="shared" si="28"/>
        <v>0</v>
      </c>
      <c r="C157" s="129">
        <f t="shared" si="22"/>
        <v>0</v>
      </c>
      <c r="D157" s="128">
        <f t="shared" si="29"/>
        <v>0</v>
      </c>
      <c r="E157" s="129">
        <f t="shared" si="23"/>
        <v>0</v>
      </c>
      <c r="F157" s="130">
        <f t="shared" si="30"/>
        <v>0</v>
      </c>
      <c r="G157" s="128">
        <f t="shared" si="26"/>
        <v>0</v>
      </c>
      <c r="H157" s="132">
        <f t="shared" si="31"/>
        <v>0</v>
      </c>
      <c r="I157" s="132">
        <f t="shared" si="32"/>
        <v>0</v>
      </c>
      <c r="J157" s="129">
        <f t="shared" si="24"/>
        <v>0</v>
      </c>
      <c r="K157" s="132">
        <f t="shared" si="27"/>
        <v>0</v>
      </c>
      <c r="L157" s="136">
        <f t="shared" si="25"/>
        <v>100</v>
      </c>
    </row>
    <row r="158" spans="1:12">
      <c r="A158" s="116">
        <v>146</v>
      </c>
      <c r="B158" s="128">
        <f t="shared" si="28"/>
        <v>0</v>
      </c>
      <c r="C158" s="129">
        <f t="shared" si="22"/>
        <v>0</v>
      </c>
      <c r="D158" s="128">
        <f t="shared" si="29"/>
        <v>0</v>
      </c>
      <c r="E158" s="129">
        <f t="shared" si="23"/>
        <v>0</v>
      </c>
      <c r="F158" s="130">
        <f t="shared" si="30"/>
        <v>0</v>
      </c>
      <c r="G158" s="128">
        <f t="shared" si="26"/>
        <v>0</v>
      </c>
      <c r="H158" s="132">
        <f t="shared" si="31"/>
        <v>0</v>
      </c>
      <c r="I158" s="132">
        <f t="shared" si="32"/>
        <v>0</v>
      </c>
      <c r="J158" s="129">
        <f t="shared" si="24"/>
        <v>0</v>
      </c>
      <c r="K158" s="132">
        <f t="shared" si="27"/>
        <v>0</v>
      </c>
      <c r="L158" s="136">
        <f t="shared" si="25"/>
        <v>100</v>
      </c>
    </row>
    <row r="159" spans="1:12">
      <c r="A159" s="116">
        <v>147</v>
      </c>
      <c r="B159" s="128">
        <f t="shared" si="28"/>
        <v>0</v>
      </c>
      <c r="C159" s="129">
        <f t="shared" si="22"/>
        <v>0</v>
      </c>
      <c r="D159" s="128">
        <f t="shared" si="29"/>
        <v>0</v>
      </c>
      <c r="E159" s="129">
        <f t="shared" si="23"/>
        <v>0</v>
      </c>
      <c r="F159" s="130">
        <f t="shared" si="30"/>
        <v>0</v>
      </c>
      <c r="G159" s="128">
        <f t="shared" si="26"/>
        <v>0</v>
      </c>
      <c r="H159" s="132">
        <f t="shared" si="31"/>
        <v>0</v>
      </c>
      <c r="I159" s="132">
        <f t="shared" si="32"/>
        <v>0</v>
      </c>
      <c r="J159" s="129">
        <f t="shared" si="24"/>
        <v>0</v>
      </c>
      <c r="K159" s="132">
        <f t="shared" si="27"/>
        <v>0</v>
      </c>
      <c r="L159" s="136">
        <f t="shared" si="25"/>
        <v>100</v>
      </c>
    </row>
    <row r="160" spans="1:12">
      <c r="A160" s="116">
        <v>148</v>
      </c>
      <c r="B160" s="128">
        <f t="shared" si="28"/>
        <v>0</v>
      </c>
      <c r="C160" s="129">
        <f t="shared" si="22"/>
        <v>0</v>
      </c>
      <c r="D160" s="128">
        <f t="shared" si="29"/>
        <v>0</v>
      </c>
      <c r="E160" s="129">
        <f t="shared" si="23"/>
        <v>0</v>
      </c>
      <c r="F160" s="130">
        <f t="shared" si="30"/>
        <v>0</v>
      </c>
      <c r="G160" s="128">
        <f t="shared" si="26"/>
        <v>0</v>
      </c>
      <c r="H160" s="132">
        <f t="shared" si="31"/>
        <v>0</v>
      </c>
      <c r="I160" s="132">
        <f t="shared" si="32"/>
        <v>0</v>
      </c>
      <c r="J160" s="129">
        <f t="shared" si="24"/>
        <v>0</v>
      </c>
      <c r="K160" s="132">
        <f t="shared" si="27"/>
        <v>0</v>
      </c>
      <c r="L160" s="136">
        <f t="shared" si="25"/>
        <v>100</v>
      </c>
    </row>
    <row r="161" spans="1:12">
      <c r="A161" s="116">
        <v>149</v>
      </c>
      <c r="B161" s="128">
        <f t="shared" si="28"/>
        <v>0</v>
      </c>
      <c r="C161" s="129">
        <f t="shared" si="22"/>
        <v>0</v>
      </c>
      <c r="D161" s="128">
        <f t="shared" si="29"/>
        <v>0</v>
      </c>
      <c r="E161" s="129">
        <f t="shared" si="23"/>
        <v>0</v>
      </c>
      <c r="F161" s="130">
        <f t="shared" si="30"/>
        <v>0</v>
      </c>
      <c r="G161" s="128">
        <f t="shared" si="26"/>
        <v>0</v>
      </c>
      <c r="H161" s="132">
        <f t="shared" si="31"/>
        <v>0</v>
      </c>
      <c r="I161" s="132">
        <f t="shared" si="32"/>
        <v>0</v>
      </c>
      <c r="J161" s="129">
        <f t="shared" si="24"/>
        <v>0</v>
      </c>
      <c r="K161" s="132">
        <f t="shared" si="27"/>
        <v>0</v>
      </c>
      <c r="L161" s="136">
        <f t="shared" si="25"/>
        <v>100</v>
      </c>
    </row>
    <row r="162" spans="1:12">
      <c r="A162" s="116">
        <v>150</v>
      </c>
      <c r="B162" s="128">
        <f t="shared" si="28"/>
        <v>0</v>
      </c>
      <c r="C162" s="129">
        <f t="shared" si="22"/>
        <v>0</v>
      </c>
      <c r="D162" s="128">
        <f t="shared" si="29"/>
        <v>0</v>
      </c>
      <c r="E162" s="129">
        <f t="shared" si="23"/>
        <v>0</v>
      </c>
      <c r="F162" s="130">
        <f t="shared" si="30"/>
        <v>0</v>
      </c>
      <c r="G162" s="128">
        <f t="shared" si="26"/>
        <v>0</v>
      </c>
      <c r="H162" s="132">
        <f t="shared" si="31"/>
        <v>0</v>
      </c>
      <c r="I162" s="132">
        <f t="shared" si="32"/>
        <v>0</v>
      </c>
      <c r="J162" s="129">
        <f t="shared" si="24"/>
        <v>0</v>
      </c>
      <c r="K162" s="132">
        <f t="shared" si="27"/>
        <v>0</v>
      </c>
      <c r="L162" s="136">
        <f t="shared" si="25"/>
        <v>100</v>
      </c>
    </row>
    <row r="163" spans="1:12">
      <c r="A163" s="116">
        <v>151</v>
      </c>
      <c r="B163" s="128">
        <f t="shared" si="28"/>
        <v>0</v>
      </c>
      <c r="C163" s="129">
        <f t="shared" si="22"/>
        <v>0</v>
      </c>
      <c r="D163" s="128">
        <f t="shared" si="29"/>
        <v>0</v>
      </c>
      <c r="E163" s="129">
        <f t="shared" si="23"/>
        <v>0</v>
      </c>
      <c r="F163" s="130">
        <f t="shared" si="30"/>
        <v>0</v>
      </c>
      <c r="G163" s="128">
        <f t="shared" si="26"/>
        <v>0</v>
      </c>
      <c r="H163" s="132">
        <f t="shared" si="31"/>
        <v>0</v>
      </c>
      <c r="I163" s="132">
        <f t="shared" si="32"/>
        <v>0</v>
      </c>
      <c r="J163" s="129">
        <f t="shared" si="24"/>
        <v>0</v>
      </c>
      <c r="K163" s="132">
        <f t="shared" si="27"/>
        <v>0</v>
      </c>
      <c r="L163" s="136">
        <f t="shared" si="25"/>
        <v>100</v>
      </c>
    </row>
    <row r="164" spans="1:12">
      <c r="A164" s="116">
        <v>152</v>
      </c>
      <c r="B164" s="128">
        <f t="shared" si="28"/>
        <v>0</v>
      </c>
      <c r="C164" s="129">
        <f t="shared" si="22"/>
        <v>0</v>
      </c>
      <c r="D164" s="128">
        <f t="shared" si="29"/>
        <v>0</v>
      </c>
      <c r="E164" s="129">
        <f t="shared" si="23"/>
        <v>0</v>
      </c>
      <c r="F164" s="130">
        <f t="shared" si="30"/>
        <v>0</v>
      </c>
      <c r="G164" s="128">
        <f t="shared" si="26"/>
        <v>0</v>
      </c>
      <c r="H164" s="132">
        <f t="shared" si="31"/>
        <v>0</v>
      </c>
      <c r="I164" s="132">
        <f t="shared" si="32"/>
        <v>0</v>
      </c>
      <c r="J164" s="129">
        <f t="shared" si="24"/>
        <v>0</v>
      </c>
      <c r="K164" s="132">
        <f t="shared" si="27"/>
        <v>0</v>
      </c>
      <c r="L164" s="136">
        <f t="shared" si="25"/>
        <v>100</v>
      </c>
    </row>
    <row r="165" spans="1:12">
      <c r="A165" s="116">
        <v>153</v>
      </c>
      <c r="B165" s="128">
        <f t="shared" si="28"/>
        <v>0</v>
      </c>
      <c r="C165" s="129">
        <f t="shared" si="22"/>
        <v>0</v>
      </c>
      <c r="D165" s="128">
        <f t="shared" si="29"/>
        <v>0</v>
      </c>
      <c r="E165" s="129">
        <f t="shared" si="23"/>
        <v>0</v>
      </c>
      <c r="F165" s="130">
        <f t="shared" si="30"/>
        <v>0</v>
      </c>
      <c r="G165" s="128">
        <f t="shared" si="26"/>
        <v>0</v>
      </c>
      <c r="H165" s="132">
        <f t="shared" si="31"/>
        <v>0</v>
      </c>
      <c r="I165" s="132">
        <f t="shared" si="32"/>
        <v>0</v>
      </c>
      <c r="J165" s="129">
        <f t="shared" si="24"/>
        <v>0</v>
      </c>
      <c r="K165" s="132">
        <f t="shared" si="27"/>
        <v>0</v>
      </c>
      <c r="L165" s="136">
        <f t="shared" si="25"/>
        <v>100</v>
      </c>
    </row>
    <row r="166" spans="1:12">
      <c r="A166" s="116">
        <v>154</v>
      </c>
      <c r="B166" s="128">
        <f t="shared" si="28"/>
        <v>0</v>
      </c>
      <c r="C166" s="129">
        <f t="shared" si="22"/>
        <v>0</v>
      </c>
      <c r="D166" s="128">
        <f t="shared" si="29"/>
        <v>0</v>
      </c>
      <c r="E166" s="129">
        <f t="shared" si="23"/>
        <v>0</v>
      </c>
      <c r="F166" s="130">
        <f t="shared" si="30"/>
        <v>0</v>
      </c>
      <c r="G166" s="128">
        <f t="shared" si="26"/>
        <v>0</v>
      </c>
      <c r="H166" s="132">
        <f t="shared" si="31"/>
        <v>0</v>
      </c>
      <c r="I166" s="132">
        <f t="shared" si="32"/>
        <v>0</v>
      </c>
      <c r="J166" s="129">
        <f t="shared" si="24"/>
        <v>0</v>
      </c>
      <c r="K166" s="132">
        <f t="shared" si="27"/>
        <v>0</v>
      </c>
      <c r="L166" s="136">
        <f t="shared" si="25"/>
        <v>100</v>
      </c>
    </row>
    <row r="167" spans="1:12">
      <c r="A167" s="116">
        <v>155</v>
      </c>
      <c r="B167" s="128">
        <f t="shared" si="28"/>
        <v>0</v>
      </c>
      <c r="C167" s="129">
        <f t="shared" si="22"/>
        <v>0</v>
      </c>
      <c r="D167" s="128">
        <f t="shared" si="29"/>
        <v>0</v>
      </c>
      <c r="E167" s="129">
        <f t="shared" si="23"/>
        <v>0</v>
      </c>
      <c r="F167" s="130">
        <f t="shared" si="30"/>
        <v>0</v>
      </c>
      <c r="G167" s="128">
        <f t="shared" si="26"/>
        <v>0</v>
      </c>
      <c r="H167" s="132">
        <f t="shared" si="31"/>
        <v>0</v>
      </c>
      <c r="I167" s="132">
        <f t="shared" si="32"/>
        <v>0</v>
      </c>
      <c r="J167" s="129">
        <f t="shared" si="24"/>
        <v>0</v>
      </c>
      <c r="K167" s="132">
        <f t="shared" si="27"/>
        <v>0</v>
      </c>
      <c r="L167" s="136">
        <f t="shared" si="25"/>
        <v>100</v>
      </c>
    </row>
    <row r="168" spans="1:12">
      <c r="A168" s="116">
        <v>156</v>
      </c>
      <c r="B168" s="128">
        <f t="shared" si="28"/>
        <v>0</v>
      </c>
      <c r="C168" s="129">
        <f t="shared" si="22"/>
        <v>0</v>
      </c>
      <c r="D168" s="128">
        <f t="shared" si="29"/>
        <v>0</v>
      </c>
      <c r="E168" s="129">
        <f t="shared" si="23"/>
        <v>0</v>
      </c>
      <c r="F168" s="130">
        <f t="shared" si="30"/>
        <v>0</v>
      </c>
      <c r="G168" s="128">
        <f t="shared" si="26"/>
        <v>0</v>
      </c>
      <c r="H168" s="132">
        <f t="shared" si="31"/>
        <v>0</v>
      </c>
      <c r="I168" s="132">
        <f t="shared" si="32"/>
        <v>0</v>
      </c>
      <c r="J168" s="129">
        <f t="shared" si="24"/>
        <v>0</v>
      </c>
      <c r="K168" s="132">
        <f t="shared" si="27"/>
        <v>0</v>
      </c>
      <c r="L168" s="136">
        <f t="shared" si="25"/>
        <v>100</v>
      </c>
    </row>
    <row r="169" spans="1:12">
      <c r="A169" s="116">
        <v>157</v>
      </c>
      <c r="B169" s="128">
        <f t="shared" si="28"/>
        <v>0</v>
      </c>
      <c r="C169" s="129">
        <f t="shared" si="22"/>
        <v>0</v>
      </c>
      <c r="D169" s="128">
        <f t="shared" si="29"/>
        <v>0</v>
      </c>
      <c r="E169" s="129">
        <f t="shared" si="23"/>
        <v>0</v>
      </c>
      <c r="F169" s="130">
        <f t="shared" si="30"/>
        <v>0</v>
      </c>
      <c r="G169" s="128">
        <f t="shared" si="26"/>
        <v>0</v>
      </c>
      <c r="H169" s="132">
        <f t="shared" si="31"/>
        <v>0</v>
      </c>
      <c r="I169" s="132">
        <f t="shared" si="32"/>
        <v>0</v>
      </c>
      <c r="J169" s="129">
        <f t="shared" si="24"/>
        <v>0</v>
      </c>
      <c r="K169" s="132">
        <f t="shared" si="27"/>
        <v>0</v>
      </c>
      <c r="L169" s="136">
        <f t="shared" si="25"/>
        <v>100</v>
      </c>
    </row>
    <row r="170" spans="1:12">
      <c r="A170" s="116">
        <v>158</v>
      </c>
      <c r="B170" s="128">
        <f t="shared" si="28"/>
        <v>0</v>
      </c>
      <c r="C170" s="129">
        <f t="shared" si="22"/>
        <v>0</v>
      </c>
      <c r="D170" s="128">
        <f t="shared" si="29"/>
        <v>0</v>
      </c>
      <c r="E170" s="129">
        <f t="shared" si="23"/>
        <v>0</v>
      </c>
      <c r="F170" s="130">
        <f t="shared" si="30"/>
        <v>0</v>
      </c>
      <c r="G170" s="128">
        <f t="shared" si="26"/>
        <v>0</v>
      </c>
      <c r="H170" s="132">
        <f t="shared" si="31"/>
        <v>0</v>
      </c>
      <c r="I170" s="132">
        <f t="shared" si="32"/>
        <v>0</v>
      </c>
      <c r="J170" s="129">
        <f t="shared" si="24"/>
        <v>0</v>
      </c>
      <c r="K170" s="132">
        <f t="shared" si="27"/>
        <v>0</v>
      </c>
      <c r="L170" s="136">
        <f t="shared" si="25"/>
        <v>100</v>
      </c>
    </row>
    <row r="171" spans="1:12">
      <c r="A171" s="116">
        <v>159</v>
      </c>
      <c r="B171" s="128">
        <f t="shared" si="28"/>
        <v>0</v>
      </c>
      <c r="C171" s="129">
        <f t="shared" si="22"/>
        <v>0</v>
      </c>
      <c r="D171" s="128">
        <f t="shared" si="29"/>
        <v>0</v>
      </c>
      <c r="E171" s="129">
        <f t="shared" si="23"/>
        <v>0</v>
      </c>
      <c r="F171" s="130">
        <f t="shared" si="30"/>
        <v>0</v>
      </c>
      <c r="G171" s="128">
        <f t="shared" si="26"/>
        <v>0</v>
      </c>
      <c r="H171" s="132">
        <f t="shared" si="31"/>
        <v>0</v>
      </c>
      <c r="I171" s="132">
        <f t="shared" si="32"/>
        <v>0</v>
      </c>
      <c r="J171" s="129">
        <f t="shared" si="24"/>
        <v>0</v>
      </c>
      <c r="K171" s="132">
        <f t="shared" si="27"/>
        <v>0</v>
      </c>
      <c r="L171" s="136">
        <f t="shared" si="25"/>
        <v>100</v>
      </c>
    </row>
    <row r="172" spans="1:12">
      <c r="A172" s="116">
        <v>160</v>
      </c>
      <c r="B172" s="128">
        <f t="shared" si="28"/>
        <v>0</v>
      </c>
      <c r="C172" s="129">
        <f t="shared" si="22"/>
        <v>0</v>
      </c>
      <c r="D172" s="128">
        <f t="shared" si="29"/>
        <v>0</v>
      </c>
      <c r="E172" s="129">
        <f t="shared" si="23"/>
        <v>0</v>
      </c>
      <c r="F172" s="130">
        <f t="shared" si="30"/>
        <v>0</v>
      </c>
      <c r="G172" s="128">
        <f t="shared" si="26"/>
        <v>0</v>
      </c>
      <c r="H172" s="132">
        <f t="shared" si="31"/>
        <v>0</v>
      </c>
      <c r="I172" s="132">
        <f t="shared" si="32"/>
        <v>0</v>
      </c>
      <c r="J172" s="129">
        <f t="shared" si="24"/>
        <v>0</v>
      </c>
      <c r="K172" s="132">
        <f t="shared" si="27"/>
        <v>0</v>
      </c>
      <c r="L172" s="136">
        <f t="shared" si="25"/>
        <v>100</v>
      </c>
    </row>
    <row r="173" spans="1:12">
      <c r="A173" s="116">
        <v>161</v>
      </c>
      <c r="B173" s="128">
        <f t="shared" si="28"/>
        <v>0</v>
      </c>
      <c r="C173" s="129">
        <f t="shared" si="22"/>
        <v>0</v>
      </c>
      <c r="D173" s="128">
        <f t="shared" si="29"/>
        <v>0</v>
      </c>
      <c r="E173" s="129">
        <f t="shared" si="23"/>
        <v>0</v>
      </c>
      <c r="F173" s="130">
        <f t="shared" si="30"/>
        <v>0</v>
      </c>
      <c r="G173" s="128">
        <f t="shared" si="26"/>
        <v>0</v>
      </c>
      <c r="H173" s="132">
        <f t="shared" si="31"/>
        <v>0</v>
      </c>
      <c r="I173" s="132">
        <f t="shared" si="32"/>
        <v>0</v>
      </c>
      <c r="J173" s="129">
        <f t="shared" si="24"/>
        <v>0</v>
      </c>
      <c r="K173" s="132">
        <f t="shared" si="27"/>
        <v>0</v>
      </c>
      <c r="L173" s="136">
        <f t="shared" si="25"/>
        <v>100</v>
      </c>
    </row>
    <row r="174" spans="1:12">
      <c r="A174" s="116">
        <v>162</v>
      </c>
      <c r="B174" s="128">
        <f t="shared" si="28"/>
        <v>0</v>
      </c>
      <c r="C174" s="129">
        <f t="shared" si="22"/>
        <v>0</v>
      </c>
      <c r="D174" s="128">
        <f t="shared" si="29"/>
        <v>0</v>
      </c>
      <c r="E174" s="129">
        <f t="shared" si="23"/>
        <v>0</v>
      </c>
      <c r="F174" s="130">
        <f t="shared" si="30"/>
        <v>0</v>
      </c>
      <c r="G174" s="128">
        <f t="shared" si="26"/>
        <v>0</v>
      </c>
      <c r="H174" s="132">
        <f t="shared" si="31"/>
        <v>0</v>
      </c>
      <c r="I174" s="132">
        <f t="shared" si="32"/>
        <v>0</v>
      </c>
      <c r="J174" s="129">
        <f t="shared" si="24"/>
        <v>0</v>
      </c>
      <c r="K174" s="132">
        <f t="shared" si="27"/>
        <v>0</v>
      </c>
      <c r="L174" s="136">
        <f t="shared" si="25"/>
        <v>100</v>
      </c>
    </row>
    <row r="175" spans="1:12">
      <c r="A175" s="116">
        <v>163</v>
      </c>
      <c r="B175" s="128">
        <f t="shared" si="28"/>
        <v>0</v>
      </c>
      <c r="C175" s="129">
        <f t="shared" si="22"/>
        <v>0</v>
      </c>
      <c r="D175" s="128">
        <f t="shared" si="29"/>
        <v>0</v>
      </c>
      <c r="E175" s="129">
        <f t="shared" si="23"/>
        <v>0</v>
      </c>
      <c r="F175" s="130">
        <f t="shared" si="30"/>
        <v>0</v>
      </c>
      <c r="G175" s="128">
        <f t="shared" si="26"/>
        <v>0</v>
      </c>
      <c r="H175" s="132">
        <f t="shared" si="31"/>
        <v>0</v>
      </c>
      <c r="I175" s="132">
        <f t="shared" si="32"/>
        <v>0</v>
      </c>
      <c r="J175" s="129">
        <f t="shared" si="24"/>
        <v>0</v>
      </c>
      <c r="K175" s="132">
        <f t="shared" si="27"/>
        <v>0</v>
      </c>
      <c r="L175" s="136">
        <f t="shared" si="25"/>
        <v>100</v>
      </c>
    </row>
    <row r="176" spans="1:12">
      <c r="A176" s="116">
        <v>164</v>
      </c>
      <c r="B176" s="128">
        <f t="shared" si="28"/>
        <v>0</v>
      </c>
      <c r="C176" s="129">
        <f t="shared" si="22"/>
        <v>0</v>
      </c>
      <c r="D176" s="128">
        <f t="shared" si="29"/>
        <v>0</v>
      </c>
      <c r="E176" s="129">
        <f t="shared" si="23"/>
        <v>0</v>
      </c>
      <c r="F176" s="130">
        <f t="shared" si="30"/>
        <v>0</v>
      </c>
      <c r="G176" s="128">
        <f t="shared" si="26"/>
        <v>0</v>
      </c>
      <c r="H176" s="132">
        <f t="shared" si="31"/>
        <v>0</v>
      </c>
      <c r="I176" s="132">
        <f t="shared" si="32"/>
        <v>0</v>
      </c>
      <c r="J176" s="129">
        <f t="shared" si="24"/>
        <v>0</v>
      </c>
      <c r="K176" s="132">
        <f t="shared" si="27"/>
        <v>0</v>
      </c>
      <c r="L176" s="136">
        <f t="shared" si="25"/>
        <v>100</v>
      </c>
    </row>
    <row r="177" spans="1:12">
      <c r="A177" s="116">
        <v>165</v>
      </c>
      <c r="B177" s="128">
        <f t="shared" si="28"/>
        <v>0</v>
      </c>
      <c r="C177" s="129">
        <f t="shared" si="22"/>
        <v>0</v>
      </c>
      <c r="D177" s="128">
        <f t="shared" si="29"/>
        <v>0</v>
      </c>
      <c r="E177" s="129">
        <f t="shared" si="23"/>
        <v>0</v>
      </c>
      <c r="F177" s="130">
        <f t="shared" si="30"/>
        <v>0</v>
      </c>
      <c r="G177" s="128">
        <f t="shared" si="26"/>
        <v>0</v>
      </c>
      <c r="H177" s="132">
        <f t="shared" si="31"/>
        <v>0</v>
      </c>
      <c r="I177" s="132">
        <f t="shared" si="32"/>
        <v>0</v>
      </c>
      <c r="J177" s="129">
        <f t="shared" si="24"/>
        <v>0</v>
      </c>
      <c r="K177" s="132">
        <f t="shared" si="27"/>
        <v>0</v>
      </c>
      <c r="L177" s="136">
        <f t="shared" si="25"/>
        <v>100</v>
      </c>
    </row>
    <row r="178" spans="1:12">
      <c r="A178" s="116">
        <v>166</v>
      </c>
      <c r="B178" s="128">
        <f t="shared" si="28"/>
        <v>0</v>
      </c>
      <c r="C178" s="129">
        <f t="shared" si="22"/>
        <v>0</v>
      </c>
      <c r="D178" s="128">
        <f t="shared" si="29"/>
        <v>0</v>
      </c>
      <c r="E178" s="129">
        <f t="shared" si="23"/>
        <v>0</v>
      </c>
      <c r="F178" s="130">
        <f t="shared" si="30"/>
        <v>0</v>
      </c>
      <c r="G178" s="128">
        <f t="shared" si="26"/>
        <v>0</v>
      </c>
      <c r="H178" s="132">
        <f t="shared" si="31"/>
        <v>0</v>
      </c>
      <c r="I178" s="132">
        <f t="shared" si="32"/>
        <v>0</v>
      </c>
      <c r="J178" s="129">
        <f t="shared" si="24"/>
        <v>0</v>
      </c>
      <c r="K178" s="132">
        <f t="shared" si="27"/>
        <v>0</v>
      </c>
      <c r="L178" s="136">
        <f t="shared" si="25"/>
        <v>100</v>
      </c>
    </row>
    <row r="179" spans="1:12">
      <c r="A179" s="116">
        <v>167</v>
      </c>
      <c r="B179" s="128">
        <f t="shared" si="28"/>
        <v>0</v>
      </c>
      <c r="C179" s="129">
        <f t="shared" si="22"/>
        <v>0</v>
      </c>
      <c r="D179" s="128">
        <f t="shared" si="29"/>
        <v>0</v>
      </c>
      <c r="E179" s="129">
        <f t="shared" si="23"/>
        <v>0</v>
      </c>
      <c r="F179" s="130">
        <f t="shared" si="30"/>
        <v>0</v>
      </c>
      <c r="G179" s="128">
        <f t="shared" si="26"/>
        <v>0</v>
      </c>
      <c r="H179" s="132">
        <f t="shared" si="31"/>
        <v>0</v>
      </c>
      <c r="I179" s="132">
        <f t="shared" si="32"/>
        <v>0</v>
      </c>
      <c r="J179" s="129">
        <f t="shared" si="24"/>
        <v>0</v>
      </c>
      <c r="K179" s="132">
        <f t="shared" si="27"/>
        <v>0</v>
      </c>
      <c r="L179" s="136">
        <f t="shared" si="25"/>
        <v>100</v>
      </c>
    </row>
    <row r="180" spans="1:12">
      <c r="A180" s="116">
        <v>168</v>
      </c>
      <c r="B180" s="128">
        <f t="shared" si="28"/>
        <v>0</v>
      </c>
      <c r="C180" s="129">
        <f t="shared" si="22"/>
        <v>0</v>
      </c>
      <c r="D180" s="128">
        <f t="shared" si="29"/>
        <v>0</v>
      </c>
      <c r="E180" s="129">
        <f t="shared" si="23"/>
        <v>0</v>
      </c>
      <c r="F180" s="130">
        <f t="shared" si="30"/>
        <v>0</v>
      </c>
      <c r="G180" s="128">
        <f t="shared" si="26"/>
        <v>0</v>
      </c>
      <c r="H180" s="132">
        <f t="shared" si="31"/>
        <v>0</v>
      </c>
      <c r="I180" s="132">
        <f t="shared" si="32"/>
        <v>0</v>
      </c>
      <c r="J180" s="129">
        <f t="shared" si="24"/>
        <v>0</v>
      </c>
      <c r="K180" s="132">
        <f t="shared" si="27"/>
        <v>0</v>
      </c>
      <c r="L180" s="136">
        <f t="shared" si="25"/>
        <v>100</v>
      </c>
    </row>
    <row r="181" spans="1:12">
      <c r="A181" s="116">
        <v>169</v>
      </c>
      <c r="B181" s="128">
        <f t="shared" si="28"/>
        <v>0</v>
      </c>
      <c r="C181" s="129">
        <f t="shared" si="22"/>
        <v>0</v>
      </c>
      <c r="D181" s="128">
        <f t="shared" si="29"/>
        <v>0</v>
      </c>
      <c r="E181" s="129">
        <f t="shared" si="23"/>
        <v>0</v>
      </c>
      <c r="F181" s="130">
        <f t="shared" si="30"/>
        <v>0</v>
      </c>
      <c r="G181" s="128">
        <f t="shared" si="26"/>
        <v>0</v>
      </c>
      <c r="H181" s="132">
        <f t="shared" si="31"/>
        <v>0</v>
      </c>
      <c r="I181" s="132">
        <f t="shared" si="32"/>
        <v>0</v>
      </c>
      <c r="J181" s="129">
        <f t="shared" si="24"/>
        <v>0</v>
      </c>
      <c r="K181" s="132">
        <f t="shared" si="27"/>
        <v>0</v>
      </c>
      <c r="L181" s="136">
        <f t="shared" si="25"/>
        <v>100</v>
      </c>
    </row>
    <row r="182" spans="1:12">
      <c r="A182" s="116">
        <v>170</v>
      </c>
      <c r="B182" s="128">
        <f t="shared" si="28"/>
        <v>0</v>
      </c>
      <c r="C182" s="129">
        <f t="shared" si="22"/>
        <v>0</v>
      </c>
      <c r="D182" s="128">
        <f t="shared" si="29"/>
        <v>0</v>
      </c>
      <c r="E182" s="129">
        <f t="shared" si="23"/>
        <v>0</v>
      </c>
      <c r="F182" s="130">
        <f t="shared" si="30"/>
        <v>0</v>
      </c>
      <c r="G182" s="128">
        <f t="shared" si="26"/>
        <v>0</v>
      </c>
      <c r="H182" s="132">
        <f t="shared" si="31"/>
        <v>0</v>
      </c>
      <c r="I182" s="132">
        <f t="shared" si="32"/>
        <v>0</v>
      </c>
      <c r="J182" s="129">
        <f t="shared" si="24"/>
        <v>0</v>
      </c>
      <c r="K182" s="132">
        <f t="shared" si="27"/>
        <v>0</v>
      </c>
      <c r="L182" s="136">
        <f t="shared" si="25"/>
        <v>100</v>
      </c>
    </row>
    <row r="183" spans="1:12">
      <c r="A183" s="116">
        <v>171</v>
      </c>
      <c r="B183" s="128">
        <f t="shared" si="28"/>
        <v>0</v>
      </c>
      <c r="C183" s="129">
        <f t="shared" si="22"/>
        <v>0</v>
      </c>
      <c r="D183" s="128">
        <f t="shared" si="29"/>
        <v>0</v>
      </c>
      <c r="E183" s="129">
        <f t="shared" si="23"/>
        <v>0</v>
      </c>
      <c r="F183" s="130">
        <f t="shared" si="30"/>
        <v>0</v>
      </c>
      <c r="G183" s="128">
        <f t="shared" si="26"/>
        <v>0</v>
      </c>
      <c r="H183" s="132">
        <f t="shared" si="31"/>
        <v>0</v>
      </c>
      <c r="I183" s="132">
        <f t="shared" si="32"/>
        <v>0</v>
      </c>
      <c r="J183" s="129">
        <f t="shared" si="24"/>
        <v>0</v>
      </c>
      <c r="K183" s="132">
        <f t="shared" si="27"/>
        <v>0</v>
      </c>
      <c r="L183" s="136">
        <f t="shared" si="25"/>
        <v>100</v>
      </c>
    </row>
    <row r="184" spans="1:12">
      <c r="A184" s="116">
        <v>172</v>
      </c>
      <c r="B184" s="128">
        <f t="shared" si="28"/>
        <v>0</v>
      </c>
      <c r="C184" s="129">
        <f t="shared" si="22"/>
        <v>0</v>
      </c>
      <c r="D184" s="128">
        <f t="shared" si="29"/>
        <v>0</v>
      </c>
      <c r="E184" s="129">
        <f t="shared" si="23"/>
        <v>0</v>
      </c>
      <c r="F184" s="130">
        <f t="shared" si="30"/>
        <v>0</v>
      </c>
      <c r="G184" s="128">
        <f t="shared" si="26"/>
        <v>0</v>
      </c>
      <c r="H184" s="132">
        <f t="shared" si="31"/>
        <v>0</v>
      </c>
      <c r="I184" s="132">
        <f t="shared" si="32"/>
        <v>0</v>
      </c>
      <c r="J184" s="129">
        <f t="shared" si="24"/>
        <v>0</v>
      </c>
      <c r="K184" s="132">
        <f t="shared" si="27"/>
        <v>0</v>
      </c>
      <c r="L184" s="136">
        <f t="shared" si="25"/>
        <v>100</v>
      </c>
    </row>
    <row r="185" spans="1:12">
      <c r="A185" s="116">
        <v>173</v>
      </c>
      <c r="B185" s="128">
        <f t="shared" si="28"/>
        <v>0</v>
      </c>
      <c r="C185" s="129">
        <f t="shared" si="22"/>
        <v>0</v>
      </c>
      <c r="D185" s="128">
        <f t="shared" si="29"/>
        <v>0</v>
      </c>
      <c r="E185" s="129">
        <f t="shared" si="23"/>
        <v>0</v>
      </c>
      <c r="F185" s="130">
        <f t="shared" si="30"/>
        <v>0</v>
      </c>
      <c r="G185" s="128">
        <f t="shared" si="26"/>
        <v>0</v>
      </c>
      <c r="H185" s="132">
        <f t="shared" si="31"/>
        <v>0</v>
      </c>
      <c r="I185" s="132">
        <f t="shared" si="32"/>
        <v>0</v>
      </c>
      <c r="J185" s="129">
        <f t="shared" si="24"/>
        <v>0</v>
      </c>
      <c r="K185" s="132">
        <f t="shared" si="27"/>
        <v>0</v>
      </c>
      <c r="L185" s="136">
        <f t="shared" si="25"/>
        <v>100</v>
      </c>
    </row>
    <row r="186" spans="1:12">
      <c r="A186" s="116">
        <v>174</v>
      </c>
      <c r="B186" s="128">
        <f t="shared" si="28"/>
        <v>0</v>
      </c>
      <c r="C186" s="129">
        <f t="shared" si="22"/>
        <v>0</v>
      </c>
      <c r="D186" s="128">
        <f t="shared" si="29"/>
        <v>0</v>
      </c>
      <c r="E186" s="129">
        <f t="shared" si="23"/>
        <v>0</v>
      </c>
      <c r="F186" s="130">
        <f t="shared" si="30"/>
        <v>0</v>
      </c>
      <c r="G186" s="128">
        <f t="shared" si="26"/>
        <v>0</v>
      </c>
      <c r="H186" s="132">
        <f t="shared" si="31"/>
        <v>0</v>
      </c>
      <c r="I186" s="132">
        <f t="shared" si="32"/>
        <v>0</v>
      </c>
      <c r="J186" s="129">
        <f t="shared" si="24"/>
        <v>0</v>
      </c>
      <c r="K186" s="132">
        <f t="shared" si="27"/>
        <v>0</v>
      </c>
      <c r="L186" s="136">
        <f t="shared" si="25"/>
        <v>100</v>
      </c>
    </row>
    <row r="187" spans="1:12">
      <c r="A187" s="116">
        <v>175</v>
      </c>
      <c r="B187" s="128">
        <f t="shared" si="28"/>
        <v>0</v>
      </c>
      <c r="C187" s="129">
        <f t="shared" si="22"/>
        <v>0</v>
      </c>
      <c r="D187" s="128">
        <f t="shared" si="29"/>
        <v>0</v>
      </c>
      <c r="E187" s="129">
        <f t="shared" si="23"/>
        <v>0</v>
      </c>
      <c r="F187" s="130">
        <f t="shared" si="30"/>
        <v>0</v>
      </c>
      <c r="G187" s="128">
        <f t="shared" si="26"/>
        <v>0</v>
      </c>
      <c r="H187" s="132">
        <f t="shared" si="31"/>
        <v>0</v>
      </c>
      <c r="I187" s="132">
        <f t="shared" si="32"/>
        <v>0</v>
      </c>
      <c r="J187" s="129">
        <f t="shared" si="24"/>
        <v>0</v>
      </c>
      <c r="K187" s="132">
        <f t="shared" si="27"/>
        <v>0</v>
      </c>
      <c r="L187" s="136">
        <f t="shared" si="25"/>
        <v>100</v>
      </c>
    </row>
    <row r="188" spans="1:12">
      <c r="A188" s="116">
        <v>176</v>
      </c>
      <c r="B188" s="128">
        <f t="shared" si="28"/>
        <v>0</v>
      </c>
      <c r="C188" s="129">
        <f t="shared" si="22"/>
        <v>0</v>
      </c>
      <c r="D188" s="128">
        <f t="shared" si="29"/>
        <v>0</v>
      </c>
      <c r="E188" s="129">
        <f t="shared" si="23"/>
        <v>0</v>
      </c>
      <c r="F188" s="130">
        <f t="shared" si="30"/>
        <v>0</v>
      </c>
      <c r="G188" s="128">
        <f t="shared" si="26"/>
        <v>0</v>
      </c>
      <c r="H188" s="132">
        <f t="shared" si="31"/>
        <v>0</v>
      </c>
      <c r="I188" s="132">
        <f t="shared" si="32"/>
        <v>0</v>
      </c>
      <c r="J188" s="129">
        <f t="shared" si="24"/>
        <v>0</v>
      </c>
      <c r="K188" s="132">
        <f t="shared" si="27"/>
        <v>0</v>
      </c>
      <c r="L188" s="136">
        <f t="shared" si="25"/>
        <v>100</v>
      </c>
    </row>
    <row r="189" spans="1:12">
      <c r="A189" s="116">
        <v>177</v>
      </c>
      <c r="B189" s="128">
        <f t="shared" si="28"/>
        <v>0</v>
      </c>
      <c r="C189" s="129">
        <f t="shared" si="22"/>
        <v>0</v>
      </c>
      <c r="D189" s="128">
        <f t="shared" si="29"/>
        <v>0</v>
      </c>
      <c r="E189" s="129">
        <f t="shared" si="23"/>
        <v>0</v>
      </c>
      <c r="F189" s="130">
        <f t="shared" si="30"/>
        <v>0</v>
      </c>
      <c r="G189" s="128">
        <f t="shared" si="26"/>
        <v>0</v>
      </c>
      <c r="H189" s="132">
        <f t="shared" si="31"/>
        <v>0</v>
      </c>
      <c r="I189" s="132">
        <f t="shared" si="32"/>
        <v>0</v>
      </c>
      <c r="J189" s="129">
        <f t="shared" si="24"/>
        <v>0</v>
      </c>
      <c r="K189" s="132">
        <f t="shared" si="27"/>
        <v>0</v>
      </c>
      <c r="L189" s="136">
        <f t="shared" si="25"/>
        <v>100</v>
      </c>
    </row>
    <row r="190" spans="1:12">
      <c r="A190" s="116">
        <v>178</v>
      </c>
      <c r="B190" s="128">
        <f t="shared" si="28"/>
        <v>0</v>
      </c>
      <c r="C190" s="129">
        <f t="shared" si="22"/>
        <v>0</v>
      </c>
      <c r="D190" s="128">
        <f t="shared" si="29"/>
        <v>0</v>
      </c>
      <c r="E190" s="129">
        <f t="shared" si="23"/>
        <v>0</v>
      </c>
      <c r="F190" s="130">
        <f t="shared" si="30"/>
        <v>0</v>
      </c>
      <c r="G190" s="128">
        <f t="shared" si="26"/>
        <v>0</v>
      </c>
      <c r="H190" s="132">
        <f t="shared" si="31"/>
        <v>0</v>
      </c>
      <c r="I190" s="132">
        <f t="shared" si="32"/>
        <v>0</v>
      </c>
      <c r="J190" s="129">
        <f t="shared" si="24"/>
        <v>0</v>
      </c>
      <c r="K190" s="132">
        <f t="shared" si="27"/>
        <v>0</v>
      </c>
      <c r="L190" s="136">
        <f t="shared" si="25"/>
        <v>100</v>
      </c>
    </row>
    <row r="191" spans="1:12">
      <c r="A191" s="116">
        <v>179</v>
      </c>
      <c r="B191" s="128">
        <f t="shared" si="28"/>
        <v>0</v>
      </c>
      <c r="C191" s="129">
        <f t="shared" si="22"/>
        <v>0</v>
      </c>
      <c r="D191" s="128">
        <f t="shared" si="29"/>
        <v>0</v>
      </c>
      <c r="E191" s="129">
        <f t="shared" si="23"/>
        <v>0</v>
      </c>
      <c r="F191" s="130">
        <f t="shared" si="30"/>
        <v>0</v>
      </c>
      <c r="G191" s="128">
        <f t="shared" si="26"/>
        <v>0</v>
      </c>
      <c r="H191" s="132">
        <f t="shared" si="31"/>
        <v>0</v>
      </c>
      <c r="I191" s="132">
        <f t="shared" si="32"/>
        <v>0</v>
      </c>
      <c r="J191" s="129">
        <f t="shared" si="24"/>
        <v>0</v>
      </c>
      <c r="K191" s="132">
        <f t="shared" si="27"/>
        <v>0</v>
      </c>
      <c r="L191" s="136">
        <f t="shared" si="25"/>
        <v>100</v>
      </c>
    </row>
    <row r="192" spans="1:12">
      <c r="A192" s="116">
        <v>180</v>
      </c>
      <c r="B192" s="128">
        <f t="shared" si="28"/>
        <v>0</v>
      </c>
      <c r="C192" s="129">
        <f t="shared" si="22"/>
        <v>0</v>
      </c>
      <c r="D192" s="128">
        <f t="shared" si="29"/>
        <v>0</v>
      </c>
      <c r="E192" s="129">
        <f t="shared" si="23"/>
        <v>0</v>
      </c>
      <c r="F192" s="130">
        <f t="shared" si="30"/>
        <v>0</v>
      </c>
      <c r="G192" s="128">
        <f t="shared" si="26"/>
        <v>0</v>
      </c>
      <c r="H192" s="132">
        <f t="shared" si="31"/>
        <v>0</v>
      </c>
      <c r="I192" s="132">
        <f t="shared" si="32"/>
        <v>0</v>
      </c>
      <c r="J192" s="129">
        <f t="shared" si="24"/>
        <v>0</v>
      </c>
      <c r="K192" s="132">
        <f t="shared" si="27"/>
        <v>0</v>
      </c>
      <c r="L192" s="136">
        <f t="shared" si="25"/>
        <v>100</v>
      </c>
    </row>
    <row r="193" spans="1:12">
      <c r="A193" s="116">
        <v>181</v>
      </c>
      <c r="B193" s="128">
        <f t="shared" si="28"/>
        <v>0</v>
      </c>
      <c r="C193" s="129">
        <f t="shared" si="22"/>
        <v>0</v>
      </c>
      <c r="D193" s="128">
        <f t="shared" si="29"/>
        <v>0</v>
      </c>
      <c r="E193" s="129">
        <f t="shared" si="23"/>
        <v>0</v>
      </c>
      <c r="F193" s="130">
        <f t="shared" si="30"/>
        <v>0</v>
      </c>
      <c r="G193" s="128">
        <f t="shared" si="26"/>
        <v>0</v>
      </c>
      <c r="H193" s="132">
        <f t="shared" si="31"/>
        <v>0</v>
      </c>
      <c r="I193" s="132">
        <f t="shared" si="32"/>
        <v>0</v>
      </c>
      <c r="J193" s="129">
        <f t="shared" si="24"/>
        <v>0</v>
      </c>
      <c r="K193" s="132">
        <f t="shared" si="27"/>
        <v>0</v>
      </c>
      <c r="L193" s="136">
        <f t="shared" si="25"/>
        <v>100</v>
      </c>
    </row>
    <row r="194" spans="1:12">
      <c r="A194" s="116">
        <v>182</v>
      </c>
      <c r="B194" s="128">
        <f t="shared" si="28"/>
        <v>0</v>
      </c>
      <c r="C194" s="129">
        <f t="shared" si="22"/>
        <v>0</v>
      </c>
      <c r="D194" s="128">
        <f t="shared" si="29"/>
        <v>0</v>
      </c>
      <c r="E194" s="129">
        <f t="shared" si="23"/>
        <v>0</v>
      </c>
      <c r="F194" s="130">
        <f t="shared" si="30"/>
        <v>0</v>
      </c>
      <c r="G194" s="128">
        <f t="shared" si="26"/>
        <v>0</v>
      </c>
      <c r="H194" s="132">
        <f t="shared" si="31"/>
        <v>0</v>
      </c>
      <c r="I194" s="132">
        <f t="shared" si="32"/>
        <v>0</v>
      </c>
      <c r="J194" s="129">
        <f t="shared" si="24"/>
        <v>0</v>
      </c>
      <c r="K194" s="132">
        <f t="shared" si="27"/>
        <v>0</v>
      </c>
      <c r="L194" s="136">
        <f t="shared" si="25"/>
        <v>100</v>
      </c>
    </row>
    <row r="195" spans="1:12">
      <c r="A195" s="116">
        <v>183</v>
      </c>
      <c r="B195" s="128">
        <f t="shared" si="28"/>
        <v>0</v>
      </c>
      <c r="C195" s="129">
        <f t="shared" si="22"/>
        <v>0</v>
      </c>
      <c r="D195" s="128">
        <f t="shared" si="29"/>
        <v>0</v>
      </c>
      <c r="E195" s="129">
        <f t="shared" si="23"/>
        <v>0</v>
      </c>
      <c r="F195" s="130">
        <f t="shared" si="30"/>
        <v>0</v>
      </c>
      <c r="G195" s="128">
        <f t="shared" si="26"/>
        <v>0</v>
      </c>
      <c r="H195" s="132">
        <f t="shared" si="31"/>
        <v>0</v>
      </c>
      <c r="I195" s="132">
        <f t="shared" si="32"/>
        <v>0</v>
      </c>
      <c r="J195" s="129">
        <f t="shared" si="24"/>
        <v>0</v>
      </c>
      <c r="K195" s="132">
        <f t="shared" si="27"/>
        <v>0</v>
      </c>
      <c r="L195" s="136">
        <f t="shared" si="25"/>
        <v>100</v>
      </c>
    </row>
    <row r="196" spans="1:12">
      <c r="A196" s="116">
        <v>184</v>
      </c>
      <c r="B196" s="128">
        <f t="shared" si="28"/>
        <v>0</v>
      </c>
      <c r="C196" s="129">
        <f t="shared" si="22"/>
        <v>0</v>
      </c>
      <c r="D196" s="128">
        <f t="shared" si="29"/>
        <v>0</v>
      </c>
      <c r="E196" s="129">
        <f t="shared" si="23"/>
        <v>0</v>
      </c>
      <c r="F196" s="130">
        <f t="shared" si="30"/>
        <v>0</v>
      </c>
      <c r="G196" s="128">
        <f t="shared" si="26"/>
        <v>0</v>
      </c>
      <c r="H196" s="132">
        <f t="shared" si="31"/>
        <v>0</v>
      </c>
      <c r="I196" s="132">
        <f t="shared" si="32"/>
        <v>0</v>
      </c>
      <c r="J196" s="129">
        <f t="shared" si="24"/>
        <v>0</v>
      </c>
      <c r="K196" s="132">
        <f t="shared" si="27"/>
        <v>0</v>
      </c>
      <c r="L196" s="136">
        <f t="shared" si="25"/>
        <v>100</v>
      </c>
    </row>
    <row r="197" spans="1:12">
      <c r="A197" s="116">
        <v>185</v>
      </c>
      <c r="B197" s="128">
        <f t="shared" si="28"/>
        <v>0</v>
      </c>
      <c r="C197" s="129">
        <f t="shared" si="22"/>
        <v>0</v>
      </c>
      <c r="D197" s="128">
        <f t="shared" si="29"/>
        <v>0</v>
      </c>
      <c r="E197" s="129">
        <f t="shared" si="23"/>
        <v>0</v>
      </c>
      <c r="F197" s="130">
        <f t="shared" si="30"/>
        <v>0</v>
      </c>
      <c r="G197" s="128">
        <f t="shared" si="26"/>
        <v>0</v>
      </c>
      <c r="H197" s="132">
        <f t="shared" si="31"/>
        <v>0</v>
      </c>
      <c r="I197" s="132">
        <f t="shared" si="32"/>
        <v>0</v>
      </c>
      <c r="J197" s="129">
        <f t="shared" si="24"/>
        <v>0</v>
      </c>
      <c r="K197" s="132">
        <f t="shared" si="27"/>
        <v>0</v>
      </c>
      <c r="L197" s="136">
        <f t="shared" si="25"/>
        <v>100</v>
      </c>
    </row>
    <row r="198" spans="1:12">
      <c r="A198" s="116">
        <v>186</v>
      </c>
      <c r="B198" s="128">
        <f t="shared" si="28"/>
        <v>0</v>
      </c>
      <c r="C198" s="129">
        <f t="shared" si="22"/>
        <v>0</v>
      </c>
      <c r="D198" s="128">
        <f t="shared" si="29"/>
        <v>0</v>
      </c>
      <c r="E198" s="129">
        <f t="shared" si="23"/>
        <v>0</v>
      </c>
      <c r="F198" s="130">
        <f t="shared" si="30"/>
        <v>0</v>
      </c>
      <c r="G198" s="128">
        <f t="shared" si="26"/>
        <v>0</v>
      </c>
      <c r="H198" s="132">
        <f t="shared" si="31"/>
        <v>0</v>
      </c>
      <c r="I198" s="132">
        <f t="shared" si="32"/>
        <v>0</v>
      </c>
      <c r="J198" s="129">
        <f t="shared" si="24"/>
        <v>0</v>
      </c>
      <c r="K198" s="132">
        <f t="shared" si="27"/>
        <v>0</v>
      </c>
      <c r="L198" s="136">
        <f t="shared" si="25"/>
        <v>100</v>
      </c>
    </row>
    <row r="199" spans="1:12">
      <c r="A199" s="116">
        <v>187</v>
      </c>
      <c r="B199" s="128">
        <f t="shared" si="28"/>
        <v>0</v>
      </c>
      <c r="C199" s="129">
        <f t="shared" si="22"/>
        <v>0</v>
      </c>
      <c r="D199" s="128">
        <f t="shared" si="29"/>
        <v>0</v>
      </c>
      <c r="E199" s="129">
        <f t="shared" si="23"/>
        <v>0</v>
      </c>
      <c r="F199" s="130">
        <f t="shared" si="30"/>
        <v>0</v>
      </c>
      <c r="G199" s="128">
        <f t="shared" si="26"/>
        <v>0</v>
      </c>
      <c r="H199" s="132">
        <f t="shared" si="31"/>
        <v>0</v>
      </c>
      <c r="I199" s="132">
        <f t="shared" si="32"/>
        <v>0</v>
      </c>
      <c r="J199" s="129">
        <f t="shared" si="24"/>
        <v>0</v>
      </c>
      <c r="K199" s="132">
        <f t="shared" si="27"/>
        <v>0</v>
      </c>
      <c r="L199" s="136">
        <f t="shared" si="25"/>
        <v>100</v>
      </c>
    </row>
    <row r="200" spans="1:12">
      <c r="A200" s="116">
        <v>188</v>
      </c>
      <c r="B200" s="128">
        <f t="shared" si="28"/>
        <v>0</v>
      </c>
      <c r="C200" s="129">
        <f t="shared" si="22"/>
        <v>0</v>
      </c>
      <c r="D200" s="128">
        <f t="shared" si="29"/>
        <v>0</v>
      </c>
      <c r="E200" s="129">
        <f t="shared" si="23"/>
        <v>0</v>
      </c>
      <c r="F200" s="130">
        <f t="shared" si="30"/>
        <v>0</v>
      </c>
      <c r="G200" s="128">
        <f t="shared" si="26"/>
        <v>0</v>
      </c>
      <c r="H200" s="132">
        <f t="shared" si="31"/>
        <v>0</v>
      </c>
      <c r="I200" s="132">
        <f t="shared" si="32"/>
        <v>0</v>
      </c>
      <c r="J200" s="129">
        <f t="shared" si="24"/>
        <v>0</v>
      </c>
      <c r="K200" s="132">
        <f t="shared" si="27"/>
        <v>0</v>
      </c>
      <c r="L200" s="136">
        <f t="shared" si="25"/>
        <v>100</v>
      </c>
    </row>
    <row r="201" spans="1:12">
      <c r="A201" s="116">
        <v>189</v>
      </c>
      <c r="B201" s="128">
        <f t="shared" si="28"/>
        <v>0</v>
      </c>
      <c r="C201" s="129">
        <f t="shared" si="22"/>
        <v>0</v>
      </c>
      <c r="D201" s="128">
        <f t="shared" si="29"/>
        <v>0</v>
      </c>
      <c r="E201" s="129">
        <f t="shared" si="23"/>
        <v>0</v>
      </c>
      <c r="F201" s="130">
        <f t="shared" si="30"/>
        <v>0</v>
      </c>
      <c r="G201" s="128">
        <f t="shared" si="26"/>
        <v>0</v>
      </c>
      <c r="H201" s="132">
        <f t="shared" si="31"/>
        <v>0</v>
      </c>
      <c r="I201" s="132">
        <f t="shared" si="32"/>
        <v>0</v>
      </c>
      <c r="J201" s="129">
        <f t="shared" si="24"/>
        <v>0</v>
      </c>
      <c r="K201" s="132">
        <f t="shared" si="27"/>
        <v>0</v>
      </c>
      <c r="L201" s="136">
        <f t="shared" si="25"/>
        <v>100</v>
      </c>
    </row>
    <row r="202" spans="1:12">
      <c r="A202" s="116">
        <v>190</v>
      </c>
      <c r="B202" s="128">
        <f t="shared" si="28"/>
        <v>0</v>
      </c>
      <c r="C202" s="129">
        <f t="shared" si="22"/>
        <v>0</v>
      </c>
      <c r="D202" s="128">
        <f t="shared" si="29"/>
        <v>0</v>
      </c>
      <c r="E202" s="129">
        <f t="shared" si="23"/>
        <v>0</v>
      </c>
      <c r="F202" s="130">
        <f t="shared" si="30"/>
        <v>0</v>
      </c>
      <c r="G202" s="128">
        <f t="shared" si="26"/>
        <v>0</v>
      </c>
      <c r="H202" s="132">
        <f t="shared" si="31"/>
        <v>0</v>
      </c>
      <c r="I202" s="132">
        <f t="shared" si="32"/>
        <v>0</v>
      </c>
      <c r="J202" s="129">
        <f t="shared" si="24"/>
        <v>0</v>
      </c>
      <c r="K202" s="132">
        <f t="shared" si="27"/>
        <v>0</v>
      </c>
      <c r="L202" s="136">
        <f t="shared" si="25"/>
        <v>100</v>
      </c>
    </row>
    <row r="203" spans="1:12">
      <c r="A203" s="116">
        <v>191</v>
      </c>
      <c r="B203" s="128">
        <f t="shared" si="28"/>
        <v>0</v>
      </c>
      <c r="C203" s="129">
        <f t="shared" si="22"/>
        <v>0</v>
      </c>
      <c r="D203" s="128">
        <f t="shared" si="29"/>
        <v>0</v>
      </c>
      <c r="E203" s="129">
        <f t="shared" si="23"/>
        <v>0</v>
      </c>
      <c r="F203" s="130">
        <f t="shared" si="30"/>
        <v>0</v>
      </c>
      <c r="G203" s="128">
        <f t="shared" si="26"/>
        <v>0</v>
      </c>
      <c r="H203" s="132">
        <f t="shared" si="31"/>
        <v>0</v>
      </c>
      <c r="I203" s="132">
        <f t="shared" si="32"/>
        <v>0</v>
      </c>
      <c r="J203" s="129">
        <f t="shared" si="24"/>
        <v>0</v>
      </c>
      <c r="K203" s="132">
        <f t="shared" si="27"/>
        <v>0</v>
      </c>
      <c r="L203" s="136">
        <f t="shared" si="25"/>
        <v>100</v>
      </c>
    </row>
    <row r="204" spans="1:12">
      <c r="A204" s="116">
        <v>192</v>
      </c>
      <c r="B204" s="128">
        <f t="shared" si="28"/>
        <v>0</v>
      </c>
      <c r="C204" s="129">
        <f t="shared" si="22"/>
        <v>0</v>
      </c>
      <c r="D204" s="128">
        <f t="shared" si="29"/>
        <v>0</v>
      </c>
      <c r="E204" s="129">
        <f t="shared" si="23"/>
        <v>0</v>
      </c>
      <c r="F204" s="130">
        <f t="shared" si="30"/>
        <v>0</v>
      </c>
      <c r="G204" s="128">
        <f t="shared" si="26"/>
        <v>0</v>
      </c>
      <c r="H204" s="132">
        <f t="shared" si="31"/>
        <v>0</v>
      </c>
      <c r="I204" s="132">
        <f t="shared" si="32"/>
        <v>0</v>
      </c>
      <c r="J204" s="129">
        <f t="shared" si="24"/>
        <v>0</v>
      </c>
      <c r="K204" s="132">
        <f t="shared" si="27"/>
        <v>0</v>
      </c>
      <c r="L204" s="136">
        <f t="shared" si="25"/>
        <v>100</v>
      </c>
    </row>
    <row r="205" spans="1:12">
      <c r="A205" s="116">
        <v>193</v>
      </c>
      <c r="B205" s="128">
        <f t="shared" si="28"/>
        <v>0</v>
      </c>
      <c r="C205" s="129">
        <f t="shared" ref="C205:C268" si="33">IF($C$10&gt;0,(B205*L205/$C$9)-B205,0)</f>
        <v>0</v>
      </c>
      <c r="D205" s="128">
        <f t="shared" si="29"/>
        <v>0</v>
      </c>
      <c r="E205" s="129">
        <f t="shared" ref="E205:E268" si="34">IF($C$10&gt;0,(D205*L205/$C$9)-D205,0)</f>
        <v>0</v>
      </c>
      <c r="F205" s="130">
        <f t="shared" si="30"/>
        <v>0</v>
      </c>
      <c r="G205" s="128">
        <f t="shared" si="26"/>
        <v>0</v>
      </c>
      <c r="H205" s="132">
        <f t="shared" si="31"/>
        <v>0</v>
      </c>
      <c r="I205" s="132">
        <f t="shared" si="32"/>
        <v>0</v>
      </c>
      <c r="J205" s="129">
        <f t="shared" ref="J205:J268" si="35">IF(H205&gt;0,(H205*L205/$C$9)-H205,0)</f>
        <v>0</v>
      </c>
      <c r="K205" s="132">
        <f t="shared" si="27"/>
        <v>0</v>
      </c>
      <c r="L205" s="136">
        <f t="shared" ref="L205:L268" si="36">IF($C$10="","",$C$9*((1+$C$10)^(A205/$C$6)))</f>
        <v>100</v>
      </c>
    </row>
    <row r="206" spans="1:12">
      <c r="A206" s="116">
        <v>194</v>
      </c>
      <c r="B206" s="128">
        <f t="shared" si="28"/>
        <v>0</v>
      </c>
      <c r="C206" s="129">
        <f t="shared" si="33"/>
        <v>0</v>
      </c>
      <c r="D206" s="128">
        <f t="shared" si="29"/>
        <v>0</v>
      </c>
      <c r="E206" s="129">
        <f t="shared" si="34"/>
        <v>0</v>
      </c>
      <c r="F206" s="130">
        <f t="shared" si="30"/>
        <v>0</v>
      </c>
      <c r="G206" s="128">
        <f t="shared" ref="G206:G269" si="37">SUM(B206:F206)</f>
        <v>0</v>
      </c>
      <c r="H206" s="132">
        <f t="shared" si="31"/>
        <v>0</v>
      </c>
      <c r="I206" s="132">
        <f t="shared" si="32"/>
        <v>0</v>
      </c>
      <c r="J206" s="129">
        <f t="shared" si="35"/>
        <v>0</v>
      </c>
      <c r="K206" s="132">
        <f t="shared" ref="K206:K269" si="38">H206+J206</f>
        <v>0</v>
      </c>
      <c r="L206" s="136">
        <f t="shared" si="36"/>
        <v>100</v>
      </c>
    </row>
    <row r="207" spans="1:12">
      <c r="A207" s="116">
        <v>195</v>
      </c>
      <c r="B207" s="128">
        <f t="shared" ref="B207:B270" si="39">IF(H206&gt;0.1,-PPMT($C$5/$C$6,A207,$C$6*$C$7,$C$4),0)</f>
        <v>0</v>
      </c>
      <c r="C207" s="129">
        <f t="shared" si="33"/>
        <v>0</v>
      </c>
      <c r="D207" s="128">
        <f t="shared" ref="D207:D270" si="40">IF(H206&gt;0.1,-IPMT($C$5/$C$6,A207,$C$6*$C$7,$C$4),0)</f>
        <v>0</v>
      </c>
      <c r="E207" s="129">
        <f t="shared" si="34"/>
        <v>0</v>
      </c>
      <c r="F207" s="130">
        <f t="shared" ref="F207:F270" si="41">IF(H206&gt;0.1,$C$8,0)</f>
        <v>0</v>
      </c>
      <c r="G207" s="128">
        <f t="shared" si="37"/>
        <v>0</v>
      </c>
      <c r="H207" s="132">
        <f t="shared" ref="H207:H270" si="42">H206-B207</f>
        <v>0</v>
      </c>
      <c r="I207" s="132">
        <f t="shared" ref="I207:I270" si="43">IF(H207&gt;0,(H207*L207/L206)-H207,0)</f>
        <v>0</v>
      </c>
      <c r="J207" s="129">
        <f t="shared" si="35"/>
        <v>0</v>
      </c>
      <c r="K207" s="132">
        <f t="shared" si="38"/>
        <v>0</v>
      </c>
      <c r="L207" s="136">
        <f t="shared" si="36"/>
        <v>100</v>
      </c>
    </row>
    <row r="208" spans="1:12">
      <c r="A208" s="116">
        <v>196</v>
      </c>
      <c r="B208" s="128">
        <f t="shared" si="39"/>
        <v>0</v>
      </c>
      <c r="C208" s="129">
        <f t="shared" si="33"/>
        <v>0</v>
      </c>
      <c r="D208" s="128">
        <f t="shared" si="40"/>
        <v>0</v>
      </c>
      <c r="E208" s="129">
        <f t="shared" si="34"/>
        <v>0</v>
      </c>
      <c r="F208" s="130">
        <f t="shared" si="41"/>
        <v>0</v>
      </c>
      <c r="G208" s="128">
        <f t="shared" si="37"/>
        <v>0</v>
      </c>
      <c r="H208" s="132">
        <f t="shared" si="42"/>
        <v>0</v>
      </c>
      <c r="I208" s="132">
        <f t="shared" si="43"/>
        <v>0</v>
      </c>
      <c r="J208" s="129">
        <f t="shared" si="35"/>
        <v>0</v>
      </c>
      <c r="K208" s="132">
        <f t="shared" si="38"/>
        <v>0</v>
      </c>
      <c r="L208" s="136">
        <f t="shared" si="36"/>
        <v>100</v>
      </c>
    </row>
    <row r="209" spans="1:12">
      <c r="A209" s="116">
        <v>197</v>
      </c>
      <c r="B209" s="128">
        <f t="shared" si="39"/>
        <v>0</v>
      </c>
      <c r="C209" s="129">
        <f t="shared" si="33"/>
        <v>0</v>
      </c>
      <c r="D209" s="128">
        <f t="shared" si="40"/>
        <v>0</v>
      </c>
      <c r="E209" s="129">
        <f t="shared" si="34"/>
        <v>0</v>
      </c>
      <c r="F209" s="130">
        <f t="shared" si="41"/>
        <v>0</v>
      </c>
      <c r="G209" s="128">
        <f t="shared" si="37"/>
        <v>0</v>
      </c>
      <c r="H209" s="132">
        <f t="shared" si="42"/>
        <v>0</v>
      </c>
      <c r="I209" s="132">
        <f t="shared" si="43"/>
        <v>0</v>
      </c>
      <c r="J209" s="129">
        <f t="shared" si="35"/>
        <v>0</v>
      </c>
      <c r="K209" s="132">
        <f t="shared" si="38"/>
        <v>0</v>
      </c>
      <c r="L209" s="136">
        <f t="shared" si="36"/>
        <v>100</v>
      </c>
    </row>
    <row r="210" spans="1:12">
      <c r="A210" s="116">
        <v>198</v>
      </c>
      <c r="B210" s="128">
        <f t="shared" si="39"/>
        <v>0</v>
      </c>
      <c r="C210" s="129">
        <f t="shared" si="33"/>
        <v>0</v>
      </c>
      <c r="D210" s="128">
        <f t="shared" si="40"/>
        <v>0</v>
      </c>
      <c r="E210" s="129">
        <f t="shared" si="34"/>
        <v>0</v>
      </c>
      <c r="F210" s="130">
        <f t="shared" si="41"/>
        <v>0</v>
      </c>
      <c r="G210" s="128">
        <f t="shared" si="37"/>
        <v>0</v>
      </c>
      <c r="H210" s="132">
        <f t="shared" si="42"/>
        <v>0</v>
      </c>
      <c r="I210" s="132">
        <f t="shared" si="43"/>
        <v>0</v>
      </c>
      <c r="J210" s="129">
        <f t="shared" si="35"/>
        <v>0</v>
      </c>
      <c r="K210" s="132">
        <f t="shared" si="38"/>
        <v>0</v>
      </c>
      <c r="L210" s="136">
        <f t="shared" si="36"/>
        <v>100</v>
      </c>
    </row>
    <row r="211" spans="1:12">
      <c r="A211" s="116">
        <v>199</v>
      </c>
      <c r="B211" s="128">
        <f t="shared" si="39"/>
        <v>0</v>
      </c>
      <c r="C211" s="129">
        <f t="shared" si="33"/>
        <v>0</v>
      </c>
      <c r="D211" s="128">
        <f t="shared" si="40"/>
        <v>0</v>
      </c>
      <c r="E211" s="129">
        <f t="shared" si="34"/>
        <v>0</v>
      </c>
      <c r="F211" s="130">
        <f t="shared" si="41"/>
        <v>0</v>
      </c>
      <c r="G211" s="128">
        <f t="shared" si="37"/>
        <v>0</v>
      </c>
      <c r="H211" s="132">
        <f t="shared" si="42"/>
        <v>0</v>
      </c>
      <c r="I211" s="132">
        <f t="shared" si="43"/>
        <v>0</v>
      </c>
      <c r="J211" s="129">
        <f t="shared" si="35"/>
        <v>0</v>
      </c>
      <c r="K211" s="132">
        <f t="shared" si="38"/>
        <v>0</v>
      </c>
      <c r="L211" s="136">
        <f t="shared" si="36"/>
        <v>100</v>
      </c>
    </row>
    <row r="212" spans="1:12">
      <c r="A212" s="116">
        <v>200</v>
      </c>
      <c r="B212" s="128">
        <f t="shared" si="39"/>
        <v>0</v>
      </c>
      <c r="C212" s="129">
        <f t="shared" si="33"/>
        <v>0</v>
      </c>
      <c r="D212" s="128">
        <f t="shared" si="40"/>
        <v>0</v>
      </c>
      <c r="E212" s="129">
        <f t="shared" si="34"/>
        <v>0</v>
      </c>
      <c r="F212" s="130">
        <f t="shared" si="41"/>
        <v>0</v>
      </c>
      <c r="G212" s="128">
        <f t="shared" si="37"/>
        <v>0</v>
      </c>
      <c r="H212" s="132">
        <f t="shared" si="42"/>
        <v>0</v>
      </c>
      <c r="I212" s="132">
        <f t="shared" si="43"/>
        <v>0</v>
      </c>
      <c r="J212" s="129">
        <f t="shared" si="35"/>
        <v>0</v>
      </c>
      <c r="K212" s="132">
        <f t="shared" si="38"/>
        <v>0</v>
      </c>
      <c r="L212" s="136">
        <f t="shared" si="36"/>
        <v>100</v>
      </c>
    </row>
    <row r="213" spans="1:12">
      <c r="A213" s="116">
        <v>201</v>
      </c>
      <c r="B213" s="128">
        <f t="shared" si="39"/>
        <v>0</v>
      </c>
      <c r="C213" s="129">
        <f t="shared" si="33"/>
        <v>0</v>
      </c>
      <c r="D213" s="128">
        <f t="shared" si="40"/>
        <v>0</v>
      </c>
      <c r="E213" s="129">
        <f t="shared" si="34"/>
        <v>0</v>
      </c>
      <c r="F213" s="130">
        <f t="shared" si="41"/>
        <v>0</v>
      </c>
      <c r="G213" s="128">
        <f t="shared" si="37"/>
        <v>0</v>
      </c>
      <c r="H213" s="132">
        <f t="shared" si="42"/>
        <v>0</v>
      </c>
      <c r="I213" s="132">
        <f t="shared" si="43"/>
        <v>0</v>
      </c>
      <c r="J213" s="129">
        <f t="shared" si="35"/>
        <v>0</v>
      </c>
      <c r="K213" s="132">
        <f t="shared" si="38"/>
        <v>0</v>
      </c>
      <c r="L213" s="136">
        <f t="shared" si="36"/>
        <v>100</v>
      </c>
    </row>
    <row r="214" spans="1:12">
      <c r="A214" s="116">
        <v>202</v>
      </c>
      <c r="B214" s="128">
        <f t="shared" si="39"/>
        <v>0</v>
      </c>
      <c r="C214" s="129">
        <f t="shared" si="33"/>
        <v>0</v>
      </c>
      <c r="D214" s="128">
        <f t="shared" si="40"/>
        <v>0</v>
      </c>
      <c r="E214" s="129">
        <f t="shared" si="34"/>
        <v>0</v>
      </c>
      <c r="F214" s="130">
        <f t="shared" si="41"/>
        <v>0</v>
      </c>
      <c r="G214" s="128">
        <f t="shared" si="37"/>
        <v>0</v>
      </c>
      <c r="H214" s="132">
        <f t="shared" si="42"/>
        <v>0</v>
      </c>
      <c r="I214" s="132">
        <f t="shared" si="43"/>
        <v>0</v>
      </c>
      <c r="J214" s="129">
        <f t="shared" si="35"/>
        <v>0</v>
      </c>
      <c r="K214" s="132">
        <f t="shared" si="38"/>
        <v>0</v>
      </c>
      <c r="L214" s="136">
        <f t="shared" si="36"/>
        <v>100</v>
      </c>
    </row>
    <row r="215" spans="1:12">
      <c r="A215" s="116">
        <v>203</v>
      </c>
      <c r="B215" s="128">
        <f t="shared" si="39"/>
        <v>0</v>
      </c>
      <c r="C215" s="129">
        <f t="shared" si="33"/>
        <v>0</v>
      </c>
      <c r="D215" s="128">
        <f t="shared" si="40"/>
        <v>0</v>
      </c>
      <c r="E215" s="129">
        <f t="shared" si="34"/>
        <v>0</v>
      </c>
      <c r="F215" s="130">
        <f t="shared" si="41"/>
        <v>0</v>
      </c>
      <c r="G215" s="128">
        <f t="shared" si="37"/>
        <v>0</v>
      </c>
      <c r="H215" s="132">
        <f t="shared" si="42"/>
        <v>0</v>
      </c>
      <c r="I215" s="132">
        <f t="shared" si="43"/>
        <v>0</v>
      </c>
      <c r="J215" s="129">
        <f t="shared" si="35"/>
        <v>0</v>
      </c>
      <c r="K215" s="132">
        <f t="shared" si="38"/>
        <v>0</v>
      </c>
      <c r="L215" s="136">
        <f t="shared" si="36"/>
        <v>100</v>
      </c>
    </row>
    <row r="216" spans="1:12">
      <c r="A216" s="116">
        <v>204</v>
      </c>
      <c r="B216" s="128">
        <f t="shared" si="39"/>
        <v>0</v>
      </c>
      <c r="C216" s="129">
        <f t="shared" si="33"/>
        <v>0</v>
      </c>
      <c r="D216" s="128">
        <f t="shared" si="40"/>
        <v>0</v>
      </c>
      <c r="E216" s="129">
        <f t="shared" si="34"/>
        <v>0</v>
      </c>
      <c r="F216" s="130">
        <f t="shared" si="41"/>
        <v>0</v>
      </c>
      <c r="G216" s="128">
        <f t="shared" si="37"/>
        <v>0</v>
      </c>
      <c r="H216" s="132">
        <f t="shared" si="42"/>
        <v>0</v>
      </c>
      <c r="I216" s="132">
        <f t="shared" si="43"/>
        <v>0</v>
      </c>
      <c r="J216" s="129">
        <f t="shared" si="35"/>
        <v>0</v>
      </c>
      <c r="K216" s="132">
        <f t="shared" si="38"/>
        <v>0</v>
      </c>
      <c r="L216" s="136">
        <f t="shared" si="36"/>
        <v>100</v>
      </c>
    </row>
    <row r="217" spans="1:12">
      <c r="A217" s="116">
        <v>205</v>
      </c>
      <c r="B217" s="128">
        <f t="shared" si="39"/>
        <v>0</v>
      </c>
      <c r="C217" s="129">
        <f t="shared" si="33"/>
        <v>0</v>
      </c>
      <c r="D217" s="128">
        <f t="shared" si="40"/>
        <v>0</v>
      </c>
      <c r="E217" s="129">
        <f t="shared" si="34"/>
        <v>0</v>
      </c>
      <c r="F217" s="130">
        <f t="shared" si="41"/>
        <v>0</v>
      </c>
      <c r="G217" s="128">
        <f t="shared" si="37"/>
        <v>0</v>
      </c>
      <c r="H217" s="132">
        <f t="shared" si="42"/>
        <v>0</v>
      </c>
      <c r="I217" s="132">
        <f t="shared" si="43"/>
        <v>0</v>
      </c>
      <c r="J217" s="129">
        <f t="shared" si="35"/>
        <v>0</v>
      </c>
      <c r="K217" s="132">
        <f t="shared" si="38"/>
        <v>0</v>
      </c>
      <c r="L217" s="136">
        <f t="shared" si="36"/>
        <v>100</v>
      </c>
    </row>
    <row r="218" spans="1:12">
      <c r="A218" s="116">
        <v>206</v>
      </c>
      <c r="B218" s="128">
        <f t="shared" si="39"/>
        <v>0</v>
      </c>
      <c r="C218" s="129">
        <f t="shared" si="33"/>
        <v>0</v>
      </c>
      <c r="D218" s="128">
        <f t="shared" si="40"/>
        <v>0</v>
      </c>
      <c r="E218" s="129">
        <f t="shared" si="34"/>
        <v>0</v>
      </c>
      <c r="F218" s="130">
        <f t="shared" si="41"/>
        <v>0</v>
      </c>
      <c r="G218" s="128">
        <f t="shared" si="37"/>
        <v>0</v>
      </c>
      <c r="H218" s="132">
        <f t="shared" si="42"/>
        <v>0</v>
      </c>
      <c r="I218" s="132">
        <f t="shared" si="43"/>
        <v>0</v>
      </c>
      <c r="J218" s="129">
        <f t="shared" si="35"/>
        <v>0</v>
      </c>
      <c r="K218" s="132">
        <f t="shared" si="38"/>
        <v>0</v>
      </c>
      <c r="L218" s="136">
        <f t="shared" si="36"/>
        <v>100</v>
      </c>
    </row>
    <row r="219" spans="1:12">
      <c r="A219" s="116">
        <v>207</v>
      </c>
      <c r="B219" s="128">
        <f t="shared" si="39"/>
        <v>0</v>
      </c>
      <c r="C219" s="129">
        <f t="shared" si="33"/>
        <v>0</v>
      </c>
      <c r="D219" s="128">
        <f t="shared" si="40"/>
        <v>0</v>
      </c>
      <c r="E219" s="129">
        <f t="shared" si="34"/>
        <v>0</v>
      </c>
      <c r="F219" s="130">
        <f t="shared" si="41"/>
        <v>0</v>
      </c>
      <c r="G219" s="128">
        <f t="shared" si="37"/>
        <v>0</v>
      </c>
      <c r="H219" s="132">
        <f t="shared" si="42"/>
        <v>0</v>
      </c>
      <c r="I219" s="132">
        <f t="shared" si="43"/>
        <v>0</v>
      </c>
      <c r="J219" s="129">
        <f t="shared" si="35"/>
        <v>0</v>
      </c>
      <c r="K219" s="132">
        <f t="shared" si="38"/>
        <v>0</v>
      </c>
      <c r="L219" s="136">
        <f t="shared" si="36"/>
        <v>100</v>
      </c>
    </row>
    <row r="220" spans="1:12">
      <c r="A220" s="116">
        <v>208</v>
      </c>
      <c r="B220" s="128">
        <f t="shared" si="39"/>
        <v>0</v>
      </c>
      <c r="C220" s="129">
        <f t="shared" si="33"/>
        <v>0</v>
      </c>
      <c r="D220" s="128">
        <f t="shared" si="40"/>
        <v>0</v>
      </c>
      <c r="E220" s="129">
        <f t="shared" si="34"/>
        <v>0</v>
      </c>
      <c r="F220" s="130">
        <f t="shared" si="41"/>
        <v>0</v>
      </c>
      <c r="G220" s="128">
        <f t="shared" si="37"/>
        <v>0</v>
      </c>
      <c r="H220" s="132">
        <f t="shared" si="42"/>
        <v>0</v>
      </c>
      <c r="I220" s="132">
        <f t="shared" si="43"/>
        <v>0</v>
      </c>
      <c r="J220" s="129">
        <f t="shared" si="35"/>
        <v>0</v>
      </c>
      <c r="K220" s="132">
        <f t="shared" si="38"/>
        <v>0</v>
      </c>
      <c r="L220" s="136">
        <f t="shared" si="36"/>
        <v>100</v>
      </c>
    </row>
    <row r="221" spans="1:12">
      <c r="A221" s="116">
        <v>209</v>
      </c>
      <c r="B221" s="128">
        <f t="shared" si="39"/>
        <v>0</v>
      </c>
      <c r="C221" s="129">
        <f t="shared" si="33"/>
        <v>0</v>
      </c>
      <c r="D221" s="128">
        <f t="shared" si="40"/>
        <v>0</v>
      </c>
      <c r="E221" s="129">
        <f t="shared" si="34"/>
        <v>0</v>
      </c>
      <c r="F221" s="130">
        <f t="shared" si="41"/>
        <v>0</v>
      </c>
      <c r="G221" s="128">
        <f t="shared" si="37"/>
        <v>0</v>
      </c>
      <c r="H221" s="132">
        <f t="shared" si="42"/>
        <v>0</v>
      </c>
      <c r="I221" s="132">
        <f t="shared" si="43"/>
        <v>0</v>
      </c>
      <c r="J221" s="129">
        <f t="shared" si="35"/>
        <v>0</v>
      </c>
      <c r="K221" s="132">
        <f t="shared" si="38"/>
        <v>0</v>
      </c>
      <c r="L221" s="136">
        <f t="shared" si="36"/>
        <v>100</v>
      </c>
    </row>
    <row r="222" spans="1:12">
      <c r="A222" s="116">
        <v>210</v>
      </c>
      <c r="B222" s="128">
        <f t="shared" si="39"/>
        <v>0</v>
      </c>
      <c r="C222" s="129">
        <f t="shared" si="33"/>
        <v>0</v>
      </c>
      <c r="D222" s="128">
        <f t="shared" si="40"/>
        <v>0</v>
      </c>
      <c r="E222" s="129">
        <f t="shared" si="34"/>
        <v>0</v>
      </c>
      <c r="F222" s="130">
        <f t="shared" si="41"/>
        <v>0</v>
      </c>
      <c r="G222" s="128">
        <f t="shared" si="37"/>
        <v>0</v>
      </c>
      <c r="H222" s="132">
        <f t="shared" si="42"/>
        <v>0</v>
      </c>
      <c r="I222" s="132">
        <f t="shared" si="43"/>
        <v>0</v>
      </c>
      <c r="J222" s="129">
        <f t="shared" si="35"/>
        <v>0</v>
      </c>
      <c r="K222" s="132">
        <f t="shared" si="38"/>
        <v>0</v>
      </c>
      <c r="L222" s="136">
        <f t="shared" si="36"/>
        <v>100</v>
      </c>
    </row>
    <row r="223" spans="1:12">
      <c r="A223" s="116">
        <v>211</v>
      </c>
      <c r="B223" s="128">
        <f t="shared" si="39"/>
        <v>0</v>
      </c>
      <c r="C223" s="129">
        <f t="shared" si="33"/>
        <v>0</v>
      </c>
      <c r="D223" s="128">
        <f t="shared" si="40"/>
        <v>0</v>
      </c>
      <c r="E223" s="129">
        <f t="shared" si="34"/>
        <v>0</v>
      </c>
      <c r="F223" s="130">
        <f t="shared" si="41"/>
        <v>0</v>
      </c>
      <c r="G223" s="128">
        <f t="shared" si="37"/>
        <v>0</v>
      </c>
      <c r="H223" s="132">
        <f t="shared" si="42"/>
        <v>0</v>
      </c>
      <c r="I223" s="132">
        <f t="shared" si="43"/>
        <v>0</v>
      </c>
      <c r="J223" s="129">
        <f t="shared" si="35"/>
        <v>0</v>
      </c>
      <c r="K223" s="132">
        <f t="shared" si="38"/>
        <v>0</v>
      </c>
      <c r="L223" s="136">
        <f t="shared" si="36"/>
        <v>100</v>
      </c>
    </row>
    <row r="224" spans="1:12">
      <c r="A224" s="116">
        <v>212</v>
      </c>
      <c r="B224" s="128">
        <f t="shared" si="39"/>
        <v>0</v>
      </c>
      <c r="C224" s="129">
        <f t="shared" si="33"/>
        <v>0</v>
      </c>
      <c r="D224" s="128">
        <f t="shared" si="40"/>
        <v>0</v>
      </c>
      <c r="E224" s="129">
        <f t="shared" si="34"/>
        <v>0</v>
      </c>
      <c r="F224" s="130">
        <f t="shared" si="41"/>
        <v>0</v>
      </c>
      <c r="G224" s="128">
        <f t="shared" si="37"/>
        <v>0</v>
      </c>
      <c r="H224" s="132">
        <f t="shared" si="42"/>
        <v>0</v>
      </c>
      <c r="I224" s="132">
        <f t="shared" si="43"/>
        <v>0</v>
      </c>
      <c r="J224" s="129">
        <f t="shared" si="35"/>
        <v>0</v>
      </c>
      <c r="K224" s="132">
        <f t="shared" si="38"/>
        <v>0</v>
      </c>
      <c r="L224" s="136">
        <f t="shared" si="36"/>
        <v>100</v>
      </c>
    </row>
    <row r="225" spans="1:12">
      <c r="A225" s="116">
        <v>213</v>
      </c>
      <c r="B225" s="128">
        <f t="shared" si="39"/>
        <v>0</v>
      </c>
      <c r="C225" s="129">
        <f t="shared" si="33"/>
        <v>0</v>
      </c>
      <c r="D225" s="128">
        <f t="shared" si="40"/>
        <v>0</v>
      </c>
      <c r="E225" s="129">
        <f t="shared" si="34"/>
        <v>0</v>
      </c>
      <c r="F225" s="130">
        <f t="shared" si="41"/>
        <v>0</v>
      </c>
      <c r="G225" s="128">
        <f t="shared" si="37"/>
        <v>0</v>
      </c>
      <c r="H225" s="132">
        <f t="shared" si="42"/>
        <v>0</v>
      </c>
      <c r="I225" s="132">
        <f t="shared" si="43"/>
        <v>0</v>
      </c>
      <c r="J225" s="129">
        <f t="shared" si="35"/>
        <v>0</v>
      </c>
      <c r="K225" s="132">
        <f t="shared" si="38"/>
        <v>0</v>
      </c>
      <c r="L225" s="136">
        <f t="shared" si="36"/>
        <v>100</v>
      </c>
    </row>
    <row r="226" spans="1:12">
      <c r="A226" s="116">
        <v>214</v>
      </c>
      <c r="B226" s="128">
        <f t="shared" si="39"/>
        <v>0</v>
      </c>
      <c r="C226" s="129">
        <f t="shared" si="33"/>
        <v>0</v>
      </c>
      <c r="D226" s="128">
        <f t="shared" si="40"/>
        <v>0</v>
      </c>
      <c r="E226" s="129">
        <f t="shared" si="34"/>
        <v>0</v>
      </c>
      <c r="F226" s="130">
        <f t="shared" si="41"/>
        <v>0</v>
      </c>
      <c r="G226" s="128">
        <f t="shared" si="37"/>
        <v>0</v>
      </c>
      <c r="H226" s="132">
        <f t="shared" si="42"/>
        <v>0</v>
      </c>
      <c r="I226" s="132">
        <f t="shared" si="43"/>
        <v>0</v>
      </c>
      <c r="J226" s="129">
        <f t="shared" si="35"/>
        <v>0</v>
      </c>
      <c r="K226" s="132">
        <f t="shared" si="38"/>
        <v>0</v>
      </c>
      <c r="L226" s="136">
        <f t="shared" si="36"/>
        <v>100</v>
      </c>
    </row>
    <row r="227" spans="1:12">
      <c r="A227" s="116">
        <v>215</v>
      </c>
      <c r="B227" s="128">
        <f t="shared" si="39"/>
        <v>0</v>
      </c>
      <c r="C227" s="129">
        <f t="shared" si="33"/>
        <v>0</v>
      </c>
      <c r="D227" s="128">
        <f t="shared" si="40"/>
        <v>0</v>
      </c>
      <c r="E227" s="129">
        <f t="shared" si="34"/>
        <v>0</v>
      </c>
      <c r="F227" s="130">
        <f t="shared" si="41"/>
        <v>0</v>
      </c>
      <c r="G227" s="128">
        <f t="shared" si="37"/>
        <v>0</v>
      </c>
      <c r="H227" s="132">
        <f t="shared" si="42"/>
        <v>0</v>
      </c>
      <c r="I227" s="132">
        <f t="shared" si="43"/>
        <v>0</v>
      </c>
      <c r="J227" s="129">
        <f t="shared" si="35"/>
        <v>0</v>
      </c>
      <c r="K227" s="132">
        <f t="shared" si="38"/>
        <v>0</v>
      </c>
      <c r="L227" s="136">
        <f t="shared" si="36"/>
        <v>100</v>
      </c>
    </row>
    <row r="228" spans="1:12">
      <c r="A228" s="116">
        <v>216</v>
      </c>
      <c r="B228" s="128">
        <f t="shared" si="39"/>
        <v>0</v>
      </c>
      <c r="C228" s="129">
        <f t="shared" si="33"/>
        <v>0</v>
      </c>
      <c r="D228" s="128">
        <f t="shared" si="40"/>
        <v>0</v>
      </c>
      <c r="E228" s="129">
        <f t="shared" si="34"/>
        <v>0</v>
      </c>
      <c r="F228" s="130">
        <f t="shared" si="41"/>
        <v>0</v>
      </c>
      <c r="G228" s="128">
        <f t="shared" si="37"/>
        <v>0</v>
      </c>
      <c r="H228" s="132">
        <f t="shared" si="42"/>
        <v>0</v>
      </c>
      <c r="I228" s="132">
        <f t="shared" si="43"/>
        <v>0</v>
      </c>
      <c r="J228" s="129">
        <f t="shared" si="35"/>
        <v>0</v>
      </c>
      <c r="K228" s="132">
        <f t="shared" si="38"/>
        <v>0</v>
      </c>
      <c r="L228" s="136">
        <f t="shared" si="36"/>
        <v>100</v>
      </c>
    </row>
    <row r="229" spans="1:12">
      <c r="A229" s="116">
        <v>217</v>
      </c>
      <c r="B229" s="128">
        <f t="shared" si="39"/>
        <v>0</v>
      </c>
      <c r="C229" s="129">
        <f t="shared" si="33"/>
        <v>0</v>
      </c>
      <c r="D229" s="128">
        <f t="shared" si="40"/>
        <v>0</v>
      </c>
      <c r="E229" s="129">
        <f t="shared" si="34"/>
        <v>0</v>
      </c>
      <c r="F229" s="130">
        <f t="shared" si="41"/>
        <v>0</v>
      </c>
      <c r="G229" s="128">
        <f t="shared" si="37"/>
        <v>0</v>
      </c>
      <c r="H229" s="132">
        <f t="shared" si="42"/>
        <v>0</v>
      </c>
      <c r="I229" s="132">
        <f t="shared" si="43"/>
        <v>0</v>
      </c>
      <c r="J229" s="129">
        <f t="shared" si="35"/>
        <v>0</v>
      </c>
      <c r="K229" s="132">
        <f t="shared" si="38"/>
        <v>0</v>
      </c>
      <c r="L229" s="136">
        <f t="shared" si="36"/>
        <v>100</v>
      </c>
    </row>
    <row r="230" spans="1:12">
      <c r="A230" s="116">
        <v>218</v>
      </c>
      <c r="B230" s="128">
        <f t="shared" si="39"/>
        <v>0</v>
      </c>
      <c r="C230" s="129">
        <f t="shared" si="33"/>
        <v>0</v>
      </c>
      <c r="D230" s="128">
        <f t="shared" si="40"/>
        <v>0</v>
      </c>
      <c r="E230" s="129">
        <f t="shared" si="34"/>
        <v>0</v>
      </c>
      <c r="F230" s="130">
        <f t="shared" si="41"/>
        <v>0</v>
      </c>
      <c r="G230" s="128">
        <f t="shared" si="37"/>
        <v>0</v>
      </c>
      <c r="H230" s="132">
        <f t="shared" si="42"/>
        <v>0</v>
      </c>
      <c r="I230" s="132">
        <f t="shared" si="43"/>
        <v>0</v>
      </c>
      <c r="J230" s="129">
        <f t="shared" si="35"/>
        <v>0</v>
      </c>
      <c r="K230" s="132">
        <f t="shared" si="38"/>
        <v>0</v>
      </c>
      <c r="L230" s="136">
        <f t="shared" si="36"/>
        <v>100</v>
      </c>
    </row>
    <row r="231" spans="1:12">
      <c r="A231" s="116">
        <v>219</v>
      </c>
      <c r="B231" s="128">
        <f t="shared" si="39"/>
        <v>0</v>
      </c>
      <c r="C231" s="129">
        <f t="shared" si="33"/>
        <v>0</v>
      </c>
      <c r="D231" s="128">
        <f t="shared" si="40"/>
        <v>0</v>
      </c>
      <c r="E231" s="129">
        <f t="shared" si="34"/>
        <v>0</v>
      </c>
      <c r="F231" s="130">
        <f t="shared" si="41"/>
        <v>0</v>
      </c>
      <c r="G231" s="128">
        <f t="shared" si="37"/>
        <v>0</v>
      </c>
      <c r="H231" s="132">
        <f t="shared" si="42"/>
        <v>0</v>
      </c>
      <c r="I231" s="132">
        <f t="shared" si="43"/>
        <v>0</v>
      </c>
      <c r="J231" s="129">
        <f t="shared" si="35"/>
        <v>0</v>
      </c>
      <c r="K231" s="132">
        <f t="shared" si="38"/>
        <v>0</v>
      </c>
      <c r="L231" s="136">
        <f t="shared" si="36"/>
        <v>100</v>
      </c>
    </row>
    <row r="232" spans="1:12">
      <c r="A232" s="116">
        <v>220</v>
      </c>
      <c r="B232" s="128">
        <f t="shared" si="39"/>
        <v>0</v>
      </c>
      <c r="C232" s="129">
        <f t="shared" si="33"/>
        <v>0</v>
      </c>
      <c r="D232" s="128">
        <f t="shared" si="40"/>
        <v>0</v>
      </c>
      <c r="E232" s="129">
        <f t="shared" si="34"/>
        <v>0</v>
      </c>
      <c r="F232" s="130">
        <f t="shared" si="41"/>
        <v>0</v>
      </c>
      <c r="G232" s="128">
        <f t="shared" si="37"/>
        <v>0</v>
      </c>
      <c r="H232" s="132">
        <f t="shared" si="42"/>
        <v>0</v>
      </c>
      <c r="I232" s="132">
        <f t="shared" si="43"/>
        <v>0</v>
      </c>
      <c r="J232" s="129">
        <f t="shared" si="35"/>
        <v>0</v>
      </c>
      <c r="K232" s="132">
        <f t="shared" si="38"/>
        <v>0</v>
      </c>
      <c r="L232" s="136">
        <f t="shared" si="36"/>
        <v>100</v>
      </c>
    </row>
    <row r="233" spans="1:12">
      <c r="A233" s="116">
        <v>221</v>
      </c>
      <c r="B233" s="128">
        <f t="shared" si="39"/>
        <v>0</v>
      </c>
      <c r="C233" s="129">
        <f t="shared" si="33"/>
        <v>0</v>
      </c>
      <c r="D233" s="128">
        <f t="shared" si="40"/>
        <v>0</v>
      </c>
      <c r="E233" s="129">
        <f t="shared" si="34"/>
        <v>0</v>
      </c>
      <c r="F233" s="130">
        <f t="shared" si="41"/>
        <v>0</v>
      </c>
      <c r="G233" s="137">
        <f t="shared" si="37"/>
        <v>0</v>
      </c>
      <c r="H233" s="138">
        <f t="shared" si="42"/>
        <v>0</v>
      </c>
      <c r="I233" s="132">
        <f t="shared" si="43"/>
        <v>0</v>
      </c>
      <c r="J233" s="139">
        <f t="shared" si="35"/>
        <v>0</v>
      </c>
      <c r="K233" s="138">
        <f t="shared" si="38"/>
        <v>0</v>
      </c>
      <c r="L233" s="136">
        <f t="shared" si="36"/>
        <v>100</v>
      </c>
    </row>
    <row r="234" spans="1:12">
      <c r="A234" s="116">
        <v>222</v>
      </c>
      <c r="B234" s="128">
        <f t="shared" si="39"/>
        <v>0</v>
      </c>
      <c r="C234" s="129">
        <f t="shared" si="33"/>
        <v>0</v>
      </c>
      <c r="D234" s="128">
        <f t="shared" si="40"/>
        <v>0</v>
      </c>
      <c r="E234" s="129">
        <f t="shared" si="34"/>
        <v>0</v>
      </c>
      <c r="F234" s="130">
        <f t="shared" si="41"/>
        <v>0</v>
      </c>
      <c r="G234" s="137">
        <f t="shared" si="37"/>
        <v>0</v>
      </c>
      <c r="H234" s="138">
        <f t="shared" si="42"/>
        <v>0</v>
      </c>
      <c r="I234" s="132">
        <f t="shared" si="43"/>
        <v>0</v>
      </c>
      <c r="J234" s="139">
        <f t="shared" si="35"/>
        <v>0</v>
      </c>
      <c r="K234" s="138">
        <f t="shared" si="38"/>
        <v>0</v>
      </c>
      <c r="L234" s="136">
        <f t="shared" si="36"/>
        <v>100</v>
      </c>
    </row>
    <row r="235" spans="1:12">
      <c r="A235" s="116">
        <v>223</v>
      </c>
      <c r="B235" s="128">
        <f t="shared" si="39"/>
        <v>0</v>
      </c>
      <c r="C235" s="129">
        <f t="shared" si="33"/>
        <v>0</v>
      </c>
      <c r="D235" s="128">
        <f t="shared" si="40"/>
        <v>0</v>
      </c>
      <c r="E235" s="129">
        <f t="shared" si="34"/>
        <v>0</v>
      </c>
      <c r="F235" s="130">
        <f t="shared" si="41"/>
        <v>0</v>
      </c>
      <c r="G235" s="137">
        <f t="shared" si="37"/>
        <v>0</v>
      </c>
      <c r="H235" s="138">
        <f t="shared" si="42"/>
        <v>0</v>
      </c>
      <c r="I235" s="132">
        <f t="shared" si="43"/>
        <v>0</v>
      </c>
      <c r="J235" s="139">
        <f t="shared" si="35"/>
        <v>0</v>
      </c>
      <c r="K235" s="138">
        <f t="shared" si="38"/>
        <v>0</v>
      </c>
      <c r="L235" s="136">
        <f t="shared" si="36"/>
        <v>100</v>
      </c>
    </row>
    <row r="236" spans="1:12">
      <c r="A236" s="116">
        <v>224</v>
      </c>
      <c r="B236" s="128">
        <f t="shared" si="39"/>
        <v>0</v>
      </c>
      <c r="C236" s="129">
        <f t="shared" si="33"/>
        <v>0</v>
      </c>
      <c r="D236" s="128">
        <f t="shared" si="40"/>
        <v>0</v>
      </c>
      <c r="E236" s="129">
        <f t="shared" si="34"/>
        <v>0</v>
      </c>
      <c r="F236" s="130">
        <f t="shared" si="41"/>
        <v>0</v>
      </c>
      <c r="G236" s="137">
        <f t="shared" si="37"/>
        <v>0</v>
      </c>
      <c r="H236" s="138">
        <f t="shared" si="42"/>
        <v>0</v>
      </c>
      <c r="I236" s="132">
        <f t="shared" si="43"/>
        <v>0</v>
      </c>
      <c r="J236" s="139">
        <f t="shared" si="35"/>
        <v>0</v>
      </c>
      <c r="K236" s="138">
        <f t="shared" si="38"/>
        <v>0</v>
      </c>
      <c r="L236" s="136">
        <f t="shared" si="36"/>
        <v>100</v>
      </c>
    </row>
    <row r="237" spans="1:12">
      <c r="A237" s="116">
        <v>225</v>
      </c>
      <c r="B237" s="128">
        <f t="shared" si="39"/>
        <v>0</v>
      </c>
      <c r="C237" s="129">
        <f t="shared" si="33"/>
        <v>0</v>
      </c>
      <c r="D237" s="128">
        <f t="shared" si="40"/>
        <v>0</v>
      </c>
      <c r="E237" s="129">
        <f t="shared" si="34"/>
        <v>0</v>
      </c>
      <c r="F237" s="130">
        <f t="shared" si="41"/>
        <v>0</v>
      </c>
      <c r="G237" s="137">
        <f t="shared" si="37"/>
        <v>0</v>
      </c>
      <c r="H237" s="138">
        <f t="shared" si="42"/>
        <v>0</v>
      </c>
      <c r="I237" s="132">
        <f t="shared" si="43"/>
        <v>0</v>
      </c>
      <c r="J237" s="139">
        <f t="shared" si="35"/>
        <v>0</v>
      </c>
      <c r="K237" s="138">
        <f t="shared" si="38"/>
        <v>0</v>
      </c>
      <c r="L237" s="136">
        <f t="shared" si="36"/>
        <v>100</v>
      </c>
    </row>
    <row r="238" spans="1:12">
      <c r="A238" s="116">
        <v>226</v>
      </c>
      <c r="B238" s="128">
        <f t="shared" si="39"/>
        <v>0</v>
      </c>
      <c r="C238" s="129">
        <f t="shared" si="33"/>
        <v>0</v>
      </c>
      <c r="D238" s="128">
        <f t="shared" si="40"/>
        <v>0</v>
      </c>
      <c r="E238" s="129">
        <f t="shared" si="34"/>
        <v>0</v>
      </c>
      <c r="F238" s="130">
        <f t="shared" si="41"/>
        <v>0</v>
      </c>
      <c r="G238" s="137">
        <f t="shared" si="37"/>
        <v>0</v>
      </c>
      <c r="H238" s="138">
        <f t="shared" si="42"/>
        <v>0</v>
      </c>
      <c r="I238" s="132">
        <f t="shared" si="43"/>
        <v>0</v>
      </c>
      <c r="J238" s="139">
        <f t="shared" si="35"/>
        <v>0</v>
      </c>
      <c r="K238" s="138">
        <f t="shared" si="38"/>
        <v>0</v>
      </c>
      <c r="L238" s="136">
        <f t="shared" si="36"/>
        <v>100</v>
      </c>
    </row>
    <row r="239" spans="1:12">
      <c r="A239" s="116">
        <v>227</v>
      </c>
      <c r="B239" s="128">
        <f t="shared" si="39"/>
        <v>0</v>
      </c>
      <c r="C239" s="129">
        <f t="shared" si="33"/>
        <v>0</v>
      </c>
      <c r="D239" s="128">
        <f t="shared" si="40"/>
        <v>0</v>
      </c>
      <c r="E239" s="129">
        <f t="shared" si="34"/>
        <v>0</v>
      </c>
      <c r="F239" s="130">
        <f t="shared" si="41"/>
        <v>0</v>
      </c>
      <c r="G239" s="137">
        <f t="shared" si="37"/>
        <v>0</v>
      </c>
      <c r="H239" s="138">
        <f t="shared" si="42"/>
        <v>0</v>
      </c>
      <c r="I239" s="132">
        <f t="shared" si="43"/>
        <v>0</v>
      </c>
      <c r="J239" s="139">
        <f t="shared" si="35"/>
        <v>0</v>
      </c>
      <c r="K239" s="138">
        <f t="shared" si="38"/>
        <v>0</v>
      </c>
      <c r="L239" s="136">
        <f t="shared" si="36"/>
        <v>100</v>
      </c>
    </row>
    <row r="240" spans="1:12">
      <c r="A240" s="116">
        <v>228</v>
      </c>
      <c r="B240" s="128">
        <f t="shared" si="39"/>
        <v>0</v>
      </c>
      <c r="C240" s="129">
        <f t="shared" si="33"/>
        <v>0</v>
      </c>
      <c r="D240" s="128">
        <f t="shared" si="40"/>
        <v>0</v>
      </c>
      <c r="E240" s="129">
        <f t="shared" si="34"/>
        <v>0</v>
      </c>
      <c r="F240" s="130">
        <f t="shared" si="41"/>
        <v>0</v>
      </c>
      <c r="G240" s="137">
        <f t="shared" si="37"/>
        <v>0</v>
      </c>
      <c r="H240" s="138">
        <f t="shared" si="42"/>
        <v>0</v>
      </c>
      <c r="I240" s="132">
        <f t="shared" si="43"/>
        <v>0</v>
      </c>
      <c r="J240" s="139">
        <f t="shared" si="35"/>
        <v>0</v>
      </c>
      <c r="K240" s="138">
        <f t="shared" si="38"/>
        <v>0</v>
      </c>
      <c r="L240" s="136">
        <f t="shared" si="36"/>
        <v>100</v>
      </c>
    </row>
    <row r="241" spans="1:12">
      <c r="A241" s="116">
        <v>229</v>
      </c>
      <c r="B241" s="128">
        <f t="shared" si="39"/>
        <v>0</v>
      </c>
      <c r="C241" s="129">
        <f t="shared" si="33"/>
        <v>0</v>
      </c>
      <c r="D241" s="128">
        <f t="shared" si="40"/>
        <v>0</v>
      </c>
      <c r="E241" s="129">
        <f t="shared" si="34"/>
        <v>0</v>
      </c>
      <c r="F241" s="130">
        <f t="shared" si="41"/>
        <v>0</v>
      </c>
      <c r="G241" s="137">
        <f t="shared" si="37"/>
        <v>0</v>
      </c>
      <c r="H241" s="138">
        <f t="shared" si="42"/>
        <v>0</v>
      </c>
      <c r="I241" s="132">
        <f t="shared" si="43"/>
        <v>0</v>
      </c>
      <c r="J241" s="139">
        <f t="shared" si="35"/>
        <v>0</v>
      </c>
      <c r="K241" s="138">
        <f t="shared" si="38"/>
        <v>0</v>
      </c>
      <c r="L241" s="136">
        <f t="shared" si="36"/>
        <v>100</v>
      </c>
    </row>
    <row r="242" spans="1:12">
      <c r="A242" s="116">
        <v>230</v>
      </c>
      <c r="B242" s="128">
        <f t="shared" si="39"/>
        <v>0</v>
      </c>
      <c r="C242" s="129">
        <f t="shared" si="33"/>
        <v>0</v>
      </c>
      <c r="D242" s="128">
        <f t="shared" si="40"/>
        <v>0</v>
      </c>
      <c r="E242" s="129">
        <f t="shared" si="34"/>
        <v>0</v>
      </c>
      <c r="F242" s="130">
        <f t="shared" si="41"/>
        <v>0</v>
      </c>
      <c r="G242" s="137">
        <f t="shared" si="37"/>
        <v>0</v>
      </c>
      <c r="H242" s="138">
        <f t="shared" si="42"/>
        <v>0</v>
      </c>
      <c r="I242" s="132">
        <f t="shared" si="43"/>
        <v>0</v>
      </c>
      <c r="J242" s="139">
        <f t="shared" si="35"/>
        <v>0</v>
      </c>
      <c r="K242" s="138">
        <f t="shared" si="38"/>
        <v>0</v>
      </c>
      <c r="L242" s="136">
        <f t="shared" si="36"/>
        <v>100</v>
      </c>
    </row>
    <row r="243" spans="1:12">
      <c r="A243" s="116">
        <v>231</v>
      </c>
      <c r="B243" s="128">
        <f t="shared" si="39"/>
        <v>0</v>
      </c>
      <c r="C243" s="129">
        <f t="shared" si="33"/>
        <v>0</v>
      </c>
      <c r="D243" s="128">
        <f t="shared" si="40"/>
        <v>0</v>
      </c>
      <c r="E243" s="129">
        <f t="shared" si="34"/>
        <v>0</v>
      </c>
      <c r="F243" s="130">
        <f t="shared" si="41"/>
        <v>0</v>
      </c>
      <c r="G243" s="137">
        <f t="shared" si="37"/>
        <v>0</v>
      </c>
      <c r="H243" s="138">
        <f t="shared" si="42"/>
        <v>0</v>
      </c>
      <c r="I243" s="132">
        <f t="shared" si="43"/>
        <v>0</v>
      </c>
      <c r="J243" s="139">
        <f t="shared" si="35"/>
        <v>0</v>
      </c>
      <c r="K243" s="138">
        <f t="shared" si="38"/>
        <v>0</v>
      </c>
      <c r="L243" s="136">
        <f t="shared" si="36"/>
        <v>100</v>
      </c>
    </row>
    <row r="244" spans="1:12">
      <c r="A244" s="116">
        <v>232</v>
      </c>
      <c r="B244" s="128">
        <f t="shared" si="39"/>
        <v>0</v>
      </c>
      <c r="C244" s="129">
        <f t="shared" si="33"/>
        <v>0</v>
      </c>
      <c r="D244" s="128">
        <f t="shared" si="40"/>
        <v>0</v>
      </c>
      <c r="E244" s="129">
        <f t="shared" si="34"/>
        <v>0</v>
      </c>
      <c r="F244" s="130">
        <f t="shared" si="41"/>
        <v>0</v>
      </c>
      <c r="G244" s="137">
        <f t="shared" si="37"/>
        <v>0</v>
      </c>
      <c r="H244" s="138">
        <f t="shared" si="42"/>
        <v>0</v>
      </c>
      <c r="I244" s="132">
        <f t="shared" si="43"/>
        <v>0</v>
      </c>
      <c r="J244" s="139">
        <f t="shared" si="35"/>
        <v>0</v>
      </c>
      <c r="K244" s="138">
        <f t="shared" si="38"/>
        <v>0</v>
      </c>
      <c r="L244" s="136">
        <f t="shared" si="36"/>
        <v>100</v>
      </c>
    </row>
    <row r="245" spans="1:12">
      <c r="A245" s="116">
        <v>233</v>
      </c>
      <c r="B245" s="128">
        <f t="shared" si="39"/>
        <v>0</v>
      </c>
      <c r="C245" s="129">
        <f t="shared" si="33"/>
        <v>0</v>
      </c>
      <c r="D245" s="128">
        <f t="shared" si="40"/>
        <v>0</v>
      </c>
      <c r="E245" s="129">
        <f t="shared" si="34"/>
        <v>0</v>
      </c>
      <c r="F245" s="130">
        <f t="shared" si="41"/>
        <v>0</v>
      </c>
      <c r="G245" s="137">
        <f t="shared" si="37"/>
        <v>0</v>
      </c>
      <c r="H245" s="138">
        <f t="shared" si="42"/>
        <v>0</v>
      </c>
      <c r="I245" s="132">
        <f t="shared" si="43"/>
        <v>0</v>
      </c>
      <c r="J245" s="139">
        <f t="shared" si="35"/>
        <v>0</v>
      </c>
      <c r="K245" s="138">
        <f t="shared" si="38"/>
        <v>0</v>
      </c>
      <c r="L245" s="136">
        <f t="shared" si="36"/>
        <v>100</v>
      </c>
    </row>
    <row r="246" spans="1:12">
      <c r="A246" s="116">
        <v>234</v>
      </c>
      <c r="B246" s="128">
        <f t="shared" si="39"/>
        <v>0</v>
      </c>
      <c r="C246" s="129">
        <f t="shared" si="33"/>
        <v>0</v>
      </c>
      <c r="D246" s="128">
        <f t="shared" si="40"/>
        <v>0</v>
      </c>
      <c r="E246" s="129">
        <f t="shared" si="34"/>
        <v>0</v>
      </c>
      <c r="F246" s="130">
        <f t="shared" si="41"/>
        <v>0</v>
      </c>
      <c r="G246" s="137">
        <f t="shared" si="37"/>
        <v>0</v>
      </c>
      <c r="H246" s="138">
        <f t="shared" si="42"/>
        <v>0</v>
      </c>
      <c r="I246" s="132">
        <f t="shared" si="43"/>
        <v>0</v>
      </c>
      <c r="J246" s="139">
        <f t="shared" si="35"/>
        <v>0</v>
      </c>
      <c r="K246" s="138">
        <f t="shared" si="38"/>
        <v>0</v>
      </c>
      <c r="L246" s="136">
        <f t="shared" si="36"/>
        <v>100</v>
      </c>
    </row>
    <row r="247" spans="1:12">
      <c r="A247" s="116">
        <v>235</v>
      </c>
      <c r="B247" s="128">
        <f t="shared" si="39"/>
        <v>0</v>
      </c>
      <c r="C247" s="129">
        <f t="shared" si="33"/>
        <v>0</v>
      </c>
      <c r="D247" s="128">
        <f t="shared" si="40"/>
        <v>0</v>
      </c>
      <c r="E247" s="129">
        <f t="shared" si="34"/>
        <v>0</v>
      </c>
      <c r="F247" s="130">
        <f t="shared" si="41"/>
        <v>0</v>
      </c>
      <c r="G247" s="137">
        <f t="shared" si="37"/>
        <v>0</v>
      </c>
      <c r="H247" s="138">
        <f t="shared" si="42"/>
        <v>0</v>
      </c>
      <c r="I247" s="132">
        <f t="shared" si="43"/>
        <v>0</v>
      </c>
      <c r="J247" s="139">
        <f t="shared" si="35"/>
        <v>0</v>
      </c>
      <c r="K247" s="138">
        <f t="shared" si="38"/>
        <v>0</v>
      </c>
      <c r="L247" s="136">
        <f t="shared" si="36"/>
        <v>100</v>
      </c>
    </row>
    <row r="248" spans="1:12">
      <c r="A248" s="116">
        <v>236</v>
      </c>
      <c r="B248" s="128">
        <f t="shared" si="39"/>
        <v>0</v>
      </c>
      <c r="C248" s="129">
        <f t="shared" si="33"/>
        <v>0</v>
      </c>
      <c r="D248" s="128">
        <f t="shared" si="40"/>
        <v>0</v>
      </c>
      <c r="E248" s="129">
        <f t="shared" si="34"/>
        <v>0</v>
      </c>
      <c r="F248" s="130">
        <f t="shared" si="41"/>
        <v>0</v>
      </c>
      <c r="G248" s="137">
        <f t="shared" si="37"/>
        <v>0</v>
      </c>
      <c r="H248" s="138">
        <f t="shared" si="42"/>
        <v>0</v>
      </c>
      <c r="I248" s="132">
        <f t="shared" si="43"/>
        <v>0</v>
      </c>
      <c r="J248" s="139">
        <f t="shared" si="35"/>
        <v>0</v>
      </c>
      <c r="K248" s="138">
        <f t="shared" si="38"/>
        <v>0</v>
      </c>
      <c r="L248" s="136">
        <f t="shared" si="36"/>
        <v>100</v>
      </c>
    </row>
    <row r="249" spans="1:12">
      <c r="A249" s="116">
        <v>237</v>
      </c>
      <c r="B249" s="128">
        <f t="shared" si="39"/>
        <v>0</v>
      </c>
      <c r="C249" s="129">
        <f t="shared" si="33"/>
        <v>0</v>
      </c>
      <c r="D249" s="128">
        <f t="shared" si="40"/>
        <v>0</v>
      </c>
      <c r="E249" s="129">
        <f t="shared" si="34"/>
        <v>0</v>
      </c>
      <c r="F249" s="130">
        <f t="shared" si="41"/>
        <v>0</v>
      </c>
      <c r="G249" s="137">
        <f t="shared" si="37"/>
        <v>0</v>
      </c>
      <c r="H249" s="138">
        <f t="shared" si="42"/>
        <v>0</v>
      </c>
      <c r="I249" s="132">
        <f t="shared" si="43"/>
        <v>0</v>
      </c>
      <c r="J249" s="139">
        <f t="shared" si="35"/>
        <v>0</v>
      </c>
      <c r="K249" s="138">
        <f t="shared" si="38"/>
        <v>0</v>
      </c>
      <c r="L249" s="136">
        <f t="shared" si="36"/>
        <v>100</v>
      </c>
    </row>
    <row r="250" spans="1:12">
      <c r="A250" s="116">
        <v>238</v>
      </c>
      <c r="B250" s="128">
        <f t="shared" si="39"/>
        <v>0</v>
      </c>
      <c r="C250" s="129">
        <f t="shared" si="33"/>
        <v>0</v>
      </c>
      <c r="D250" s="128">
        <f t="shared" si="40"/>
        <v>0</v>
      </c>
      <c r="E250" s="129">
        <f t="shared" si="34"/>
        <v>0</v>
      </c>
      <c r="F250" s="130">
        <f t="shared" si="41"/>
        <v>0</v>
      </c>
      <c r="G250" s="137">
        <f t="shared" si="37"/>
        <v>0</v>
      </c>
      <c r="H250" s="138">
        <f t="shared" si="42"/>
        <v>0</v>
      </c>
      <c r="I250" s="132">
        <f t="shared" si="43"/>
        <v>0</v>
      </c>
      <c r="J250" s="139">
        <f t="shared" si="35"/>
        <v>0</v>
      </c>
      <c r="K250" s="138">
        <f t="shared" si="38"/>
        <v>0</v>
      </c>
      <c r="L250" s="136">
        <f t="shared" si="36"/>
        <v>100</v>
      </c>
    </row>
    <row r="251" spans="1:12">
      <c r="A251" s="116">
        <v>239</v>
      </c>
      <c r="B251" s="128">
        <f t="shared" si="39"/>
        <v>0</v>
      </c>
      <c r="C251" s="129">
        <f t="shared" si="33"/>
        <v>0</v>
      </c>
      <c r="D251" s="128">
        <f t="shared" si="40"/>
        <v>0</v>
      </c>
      <c r="E251" s="129">
        <f t="shared" si="34"/>
        <v>0</v>
      </c>
      <c r="F251" s="130">
        <f t="shared" si="41"/>
        <v>0</v>
      </c>
      <c r="G251" s="137">
        <f t="shared" si="37"/>
        <v>0</v>
      </c>
      <c r="H251" s="138">
        <f t="shared" si="42"/>
        <v>0</v>
      </c>
      <c r="I251" s="132">
        <f t="shared" si="43"/>
        <v>0</v>
      </c>
      <c r="J251" s="139">
        <f t="shared" si="35"/>
        <v>0</v>
      </c>
      <c r="K251" s="138">
        <f t="shared" si="38"/>
        <v>0</v>
      </c>
      <c r="L251" s="136">
        <f t="shared" si="36"/>
        <v>100</v>
      </c>
    </row>
    <row r="252" spans="1:12">
      <c r="A252" s="116">
        <v>240</v>
      </c>
      <c r="B252" s="128">
        <f t="shared" si="39"/>
        <v>0</v>
      </c>
      <c r="C252" s="129">
        <f t="shared" si="33"/>
        <v>0</v>
      </c>
      <c r="D252" s="128">
        <f t="shared" si="40"/>
        <v>0</v>
      </c>
      <c r="E252" s="129">
        <f t="shared" si="34"/>
        <v>0</v>
      </c>
      <c r="F252" s="130">
        <f t="shared" si="41"/>
        <v>0</v>
      </c>
      <c r="G252" s="137">
        <f t="shared" si="37"/>
        <v>0</v>
      </c>
      <c r="H252" s="138">
        <f t="shared" si="42"/>
        <v>0</v>
      </c>
      <c r="I252" s="132">
        <f t="shared" si="43"/>
        <v>0</v>
      </c>
      <c r="J252" s="139">
        <f t="shared" si="35"/>
        <v>0</v>
      </c>
      <c r="K252" s="138">
        <f t="shared" si="38"/>
        <v>0</v>
      </c>
      <c r="L252" s="136">
        <f t="shared" si="36"/>
        <v>100</v>
      </c>
    </row>
    <row r="253" spans="1:12">
      <c r="A253" s="116">
        <v>241</v>
      </c>
      <c r="B253" s="128">
        <f>IF(H252&gt;0.1,-PPMT($C$5/$C$6,A253,$C$6*$C$7,$C$4),0)</f>
        <v>0</v>
      </c>
      <c r="C253" s="129">
        <f t="shared" si="33"/>
        <v>0</v>
      </c>
      <c r="D253" s="128">
        <f>IF(H252&gt;0.1,-IPMT($C$5/$C$6,A253,$C$6*$C$7,$C$4),0)</f>
        <v>0</v>
      </c>
      <c r="E253" s="129">
        <f t="shared" si="34"/>
        <v>0</v>
      </c>
      <c r="F253" s="130">
        <f>IF(H252&gt;0.1,$C$8,0)</f>
        <v>0</v>
      </c>
      <c r="G253" s="137">
        <f t="shared" si="37"/>
        <v>0</v>
      </c>
      <c r="H253" s="138">
        <f>H252-B253</f>
        <v>0</v>
      </c>
      <c r="I253" s="132">
        <f t="shared" si="43"/>
        <v>0</v>
      </c>
      <c r="J253" s="139">
        <f t="shared" si="35"/>
        <v>0</v>
      </c>
      <c r="K253" s="138">
        <f t="shared" si="38"/>
        <v>0</v>
      </c>
      <c r="L253" s="136">
        <f t="shared" si="36"/>
        <v>100</v>
      </c>
    </row>
    <row r="254" spans="1:12">
      <c r="A254" s="116">
        <v>242</v>
      </c>
      <c r="B254" s="128">
        <f t="shared" si="39"/>
        <v>0</v>
      </c>
      <c r="C254" s="129">
        <f t="shared" si="33"/>
        <v>0</v>
      </c>
      <c r="D254" s="128">
        <f t="shared" si="40"/>
        <v>0</v>
      </c>
      <c r="E254" s="129">
        <f t="shared" si="34"/>
        <v>0</v>
      </c>
      <c r="F254" s="130">
        <f t="shared" si="41"/>
        <v>0</v>
      </c>
      <c r="G254" s="137">
        <f t="shared" si="37"/>
        <v>0</v>
      </c>
      <c r="H254" s="138">
        <f t="shared" si="42"/>
        <v>0</v>
      </c>
      <c r="I254" s="132">
        <f t="shared" si="43"/>
        <v>0</v>
      </c>
      <c r="J254" s="139">
        <f t="shared" si="35"/>
        <v>0</v>
      </c>
      <c r="K254" s="138">
        <f t="shared" si="38"/>
        <v>0</v>
      </c>
      <c r="L254" s="136">
        <f t="shared" si="36"/>
        <v>100</v>
      </c>
    </row>
    <row r="255" spans="1:12">
      <c r="A255" s="116">
        <v>243</v>
      </c>
      <c r="B255" s="128">
        <f t="shared" si="39"/>
        <v>0</v>
      </c>
      <c r="C255" s="129">
        <f t="shared" si="33"/>
        <v>0</v>
      </c>
      <c r="D255" s="128">
        <f t="shared" si="40"/>
        <v>0</v>
      </c>
      <c r="E255" s="129">
        <f t="shared" si="34"/>
        <v>0</v>
      </c>
      <c r="F255" s="130">
        <f t="shared" si="41"/>
        <v>0</v>
      </c>
      <c r="G255" s="137">
        <f t="shared" si="37"/>
        <v>0</v>
      </c>
      <c r="H255" s="138">
        <f t="shared" si="42"/>
        <v>0</v>
      </c>
      <c r="I255" s="132">
        <f t="shared" si="43"/>
        <v>0</v>
      </c>
      <c r="J255" s="139">
        <f t="shared" si="35"/>
        <v>0</v>
      </c>
      <c r="K255" s="138">
        <f t="shared" si="38"/>
        <v>0</v>
      </c>
      <c r="L255" s="136">
        <f t="shared" si="36"/>
        <v>100</v>
      </c>
    </row>
    <row r="256" spans="1:12">
      <c r="A256" s="116">
        <v>244</v>
      </c>
      <c r="B256" s="128">
        <f t="shared" si="39"/>
        <v>0</v>
      </c>
      <c r="C256" s="129">
        <f t="shared" si="33"/>
        <v>0</v>
      </c>
      <c r="D256" s="128">
        <f t="shared" si="40"/>
        <v>0</v>
      </c>
      <c r="E256" s="129">
        <f t="shared" si="34"/>
        <v>0</v>
      </c>
      <c r="F256" s="130">
        <f t="shared" si="41"/>
        <v>0</v>
      </c>
      <c r="G256" s="137">
        <f t="shared" si="37"/>
        <v>0</v>
      </c>
      <c r="H256" s="138">
        <f t="shared" si="42"/>
        <v>0</v>
      </c>
      <c r="I256" s="132">
        <f t="shared" si="43"/>
        <v>0</v>
      </c>
      <c r="J256" s="139">
        <f t="shared" si="35"/>
        <v>0</v>
      </c>
      <c r="K256" s="138">
        <f t="shared" si="38"/>
        <v>0</v>
      </c>
      <c r="L256" s="136">
        <f t="shared" si="36"/>
        <v>100</v>
      </c>
    </row>
    <row r="257" spans="1:12">
      <c r="A257" s="116">
        <v>245</v>
      </c>
      <c r="B257" s="128">
        <f t="shared" si="39"/>
        <v>0</v>
      </c>
      <c r="C257" s="129">
        <f t="shared" si="33"/>
        <v>0</v>
      </c>
      <c r="D257" s="128">
        <f t="shared" si="40"/>
        <v>0</v>
      </c>
      <c r="E257" s="129">
        <f t="shared" si="34"/>
        <v>0</v>
      </c>
      <c r="F257" s="130">
        <f t="shared" si="41"/>
        <v>0</v>
      </c>
      <c r="G257" s="137">
        <f t="shared" si="37"/>
        <v>0</v>
      </c>
      <c r="H257" s="138">
        <f t="shared" si="42"/>
        <v>0</v>
      </c>
      <c r="I257" s="132">
        <f t="shared" si="43"/>
        <v>0</v>
      </c>
      <c r="J257" s="139">
        <f t="shared" si="35"/>
        <v>0</v>
      </c>
      <c r="K257" s="138">
        <f t="shared" si="38"/>
        <v>0</v>
      </c>
      <c r="L257" s="136">
        <f t="shared" si="36"/>
        <v>100</v>
      </c>
    </row>
    <row r="258" spans="1:12">
      <c r="A258" s="116">
        <v>246</v>
      </c>
      <c r="B258" s="128">
        <f t="shared" si="39"/>
        <v>0</v>
      </c>
      <c r="C258" s="129">
        <f t="shared" si="33"/>
        <v>0</v>
      </c>
      <c r="D258" s="128">
        <f t="shared" si="40"/>
        <v>0</v>
      </c>
      <c r="E258" s="129">
        <f t="shared" si="34"/>
        <v>0</v>
      </c>
      <c r="F258" s="130">
        <f t="shared" si="41"/>
        <v>0</v>
      </c>
      <c r="G258" s="137">
        <f t="shared" si="37"/>
        <v>0</v>
      </c>
      <c r="H258" s="138">
        <f t="shared" si="42"/>
        <v>0</v>
      </c>
      <c r="I258" s="132">
        <f t="shared" si="43"/>
        <v>0</v>
      </c>
      <c r="J258" s="139">
        <f t="shared" si="35"/>
        <v>0</v>
      </c>
      <c r="K258" s="138">
        <f t="shared" si="38"/>
        <v>0</v>
      </c>
      <c r="L258" s="136">
        <f t="shared" si="36"/>
        <v>100</v>
      </c>
    </row>
    <row r="259" spans="1:12">
      <c r="A259" s="116">
        <v>247</v>
      </c>
      <c r="B259" s="128">
        <f t="shared" si="39"/>
        <v>0</v>
      </c>
      <c r="C259" s="129">
        <f t="shared" si="33"/>
        <v>0</v>
      </c>
      <c r="D259" s="128">
        <f t="shared" si="40"/>
        <v>0</v>
      </c>
      <c r="E259" s="129">
        <f t="shared" si="34"/>
        <v>0</v>
      </c>
      <c r="F259" s="130">
        <f t="shared" si="41"/>
        <v>0</v>
      </c>
      <c r="G259" s="137">
        <f t="shared" si="37"/>
        <v>0</v>
      </c>
      <c r="H259" s="138">
        <f t="shared" si="42"/>
        <v>0</v>
      </c>
      <c r="I259" s="132">
        <f t="shared" si="43"/>
        <v>0</v>
      </c>
      <c r="J259" s="139">
        <f t="shared" si="35"/>
        <v>0</v>
      </c>
      <c r="K259" s="138">
        <f t="shared" si="38"/>
        <v>0</v>
      </c>
      <c r="L259" s="136">
        <f t="shared" si="36"/>
        <v>100</v>
      </c>
    </row>
    <row r="260" spans="1:12">
      <c r="A260" s="116">
        <v>248</v>
      </c>
      <c r="B260" s="128">
        <f t="shared" si="39"/>
        <v>0</v>
      </c>
      <c r="C260" s="129">
        <f t="shared" si="33"/>
        <v>0</v>
      </c>
      <c r="D260" s="128">
        <f t="shared" si="40"/>
        <v>0</v>
      </c>
      <c r="E260" s="129">
        <f t="shared" si="34"/>
        <v>0</v>
      </c>
      <c r="F260" s="130">
        <f t="shared" si="41"/>
        <v>0</v>
      </c>
      <c r="G260" s="137">
        <f t="shared" si="37"/>
        <v>0</v>
      </c>
      <c r="H260" s="138">
        <f t="shared" si="42"/>
        <v>0</v>
      </c>
      <c r="I260" s="132">
        <f t="shared" si="43"/>
        <v>0</v>
      </c>
      <c r="J260" s="139">
        <f t="shared" si="35"/>
        <v>0</v>
      </c>
      <c r="K260" s="138">
        <f t="shared" si="38"/>
        <v>0</v>
      </c>
      <c r="L260" s="136">
        <f t="shared" si="36"/>
        <v>100</v>
      </c>
    </row>
    <row r="261" spans="1:12">
      <c r="A261" s="116">
        <v>249</v>
      </c>
      <c r="B261" s="128">
        <f t="shared" si="39"/>
        <v>0</v>
      </c>
      <c r="C261" s="129">
        <f t="shared" si="33"/>
        <v>0</v>
      </c>
      <c r="D261" s="128">
        <f t="shared" si="40"/>
        <v>0</v>
      </c>
      <c r="E261" s="129">
        <f t="shared" si="34"/>
        <v>0</v>
      </c>
      <c r="F261" s="130">
        <f t="shared" si="41"/>
        <v>0</v>
      </c>
      <c r="G261" s="137">
        <f t="shared" si="37"/>
        <v>0</v>
      </c>
      <c r="H261" s="138">
        <f t="shared" si="42"/>
        <v>0</v>
      </c>
      <c r="I261" s="132">
        <f t="shared" si="43"/>
        <v>0</v>
      </c>
      <c r="J261" s="139">
        <f t="shared" si="35"/>
        <v>0</v>
      </c>
      <c r="K261" s="138">
        <f t="shared" si="38"/>
        <v>0</v>
      </c>
      <c r="L261" s="136">
        <f t="shared" si="36"/>
        <v>100</v>
      </c>
    </row>
    <row r="262" spans="1:12">
      <c r="A262" s="116">
        <v>250</v>
      </c>
      <c r="B262" s="128">
        <f t="shared" si="39"/>
        <v>0</v>
      </c>
      <c r="C262" s="129">
        <f t="shared" si="33"/>
        <v>0</v>
      </c>
      <c r="D262" s="128">
        <f t="shared" si="40"/>
        <v>0</v>
      </c>
      <c r="E262" s="129">
        <f t="shared" si="34"/>
        <v>0</v>
      </c>
      <c r="F262" s="130">
        <f t="shared" si="41"/>
        <v>0</v>
      </c>
      <c r="G262" s="137">
        <f t="shared" si="37"/>
        <v>0</v>
      </c>
      <c r="H262" s="138">
        <f t="shared" si="42"/>
        <v>0</v>
      </c>
      <c r="I262" s="132">
        <f t="shared" si="43"/>
        <v>0</v>
      </c>
      <c r="J262" s="139">
        <f t="shared" si="35"/>
        <v>0</v>
      </c>
      <c r="K262" s="138">
        <f t="shared" si="38"/>
        <v>0</v>
      </c>
      <c r="L262" s="136">
        <f t="shared" si="36"/>
        <v>100</v>
      </c>
    </row>
    <row r="263" spans="1:12">
      <c r="A263" s="116">
        <v>251</v>
      </c>
      <c r="B263" s="128">
        <f t="shared" si="39"/>
        <v>0</v>
      </c>
      <c r="C263" s="129">
        <f t="shared" si="33"/>
        <v>0</v>
      </c>
      <c r="D263" s="128">
        <f t="shared" si="40"/>
        <v>0</v>
      </c>
      <c r="E263" s="129">
        <f t="shared" si="34"/>
        <v>0</v>
      </c>
      <c r="F263" s="130">
        <f t="shared" si="41"/>
        <v>0</v>
      </c>
      <c r="G263" s="137">
        <f t="shared" si="37"/>
        <v>0</v>
      </c>
      <c r="H263" s="138">
        <f t="shared" si="42"/>
        <v>0</v>
      </c>
      <c r="I263" s="132">
        <f t="shared" si="43"/>
        <v>0</v>
      </c>
      <c r="J263" s="139">
        <f t="shared" si="35"/>
        <v>0</v>
      </c>
      <c r="K263" s="138">
        <f t="shared" si="38"/>
        <v>0</v>
      </c>
      <c r="L263" s="136">
        <f t="shared" si="36"/>
        <v>100</v>
      </c>
    </row>
    <row r="264" spans="1:12">
      <c r="A264" s="116">
        <v>252</v>
      </c>
      <c r="B264" s="128">
        <f t="shared" si="39"/>
        <v>0</v>
      </c>
      <c r="C264" s="129">
        <f t="shared" si="33"/>
        <v>0</v>
      </c>
      <c r="D264" s="128">
        <f t="shared" si="40"/>
        <v>0</v>
      </c>
      <c r="E264" s="129">
        <f t="shared" si="34"/>
        <v>0</v>
      </c>
      <c r="F264" s="130">
        <f t="shared" si="41"/>
        <v>0</v>
      </c>
      <c r="G264" s="137">
        <f t="shared" si="37"/>
        <v>0</v>
      </c>
      <c r="H264" s="138">
        <f t="shared" si="42"/>
        <v>0</v>
      </c>
      <c r="I264" s="132">
        <f t="shared" si="43"/>
        <v>0</v>
      </c>
      <c r="J264" s="139">
        <f t="shared" si="35"/>
        <v>0</v>
      </c>
      <c r="K264" s="138">
        <f t="shared" si="38"/>
        <v>0</v>
      </c>
      <c r="L264" s="136">
        <f t="shared" si="36"/>
        <v>100</v>
      </c>
    </row>
    <row r="265" spans="1:12">
      <c r="A265" s="116">
        <v>253</v>
      </c>
      <c r="B265" s="128">
        <f t="shared" si="39"/>
        <v>0</v>
      </c>
      <c r="C265" s="129">
        <f t="shared" si="33"/>
        <v>0</v>
      </c>
      <c r="D265" s="128">
        <f t="shared" si="40"/>
        <v>0</v>
      </c>
      <c r="E265" s="129">
        <f t="shared" si="34"/>
        <v>0</v>
      </c>
      <c r="F265" s="130">
        <f t="shared" si="41"/>
        <v>0</v>
      </c>
      <c r="G265" s="137">
        <f t="shared" si="37"/>
        <v>0</v>
      </c>
      <c r="H265" s="138">
        <f t="shared" si="42"/>
        <v>0</v>
      </c>
      <c r="I265" s="132">
        <f t="shared" si="43"/>
        <v>0</v>
      </c>
      <c r="J265" s="139">
        <f t="shared" si="35"/>
        <v>0</v>
      </c>
      <c r="K265" s="138">
        <f t="shared" si="38"/>
        <v>0</v>
      </c>
      <c r="L265" s="136">
        <f t="shared" si="36"/>
        <v>100</v>
      </c>
    </row>
    <row r="266" spans="1:12">
      <c r="A266" s="116">
        <v>254</v>
      </c>
      <c r="B266" s="128">
        <f t="shared" si="39"/>
        <v>0</v>
      </c>
      <c r="C266" s="129">
        <f t="shared" si="33"/>
        <v>0</v>
      </c>
      <c r="D266" s="128">
        <f t="shared" si="40"/>
        <v>0</v>
      </c>
      <c r="E266" s="129">
        <f t="shared" si="34"/>
        <v>0</v>
      </c>
      <c r="F266" s="130">
        <f t="shared" si="41"/>
        <v>0</v>
      </c>
      <c r="G266" s="137">
        <f t="shared" si="37"/>
        <v>0</v>
      </c>
      <c r="H266" s="138">
        <f t="shared" si="42"/>
        <v>0</v>
      </c>
      <c r="I266" s="132">
        <f t="shared" si="43"/>
        <v>0</v>
      </c>
      <c r="J266" s="139">
        <f t="shared" si="35"/>
        <v>0</v>
      </c>
      <c r="K266" s="138">
        <f t="shared" si="38"/>
        <v>0</v>
      </c>
      <c r="L266" s="136">
        <f t="shared" si="36"/>
        <v>100</v>
      </c>
    </row>
    <row r="267" spans="1:12">
      <c r="A267" s="116">
        <v>255</v>
      </c>
      <c r="B267" s="128">
        <f t="shared" si="39"/>
        <v>0</v>
      </c>
      <c r="C267" s="129">
        <f t="shared" si="33"/>
        <v>0</v>
      </c>
      <c r="D267" s="128">
        <f t="shared" si="40"/>
        <v>0</v>
      </c>
      <c r="E267" s="129">
        <f t="shared" si="34"/>
        <v>0</v>
      </c>
      <c r="F267" s="130">
        <f t="shared" si="41"/>
        <v>0</v>
      </c>
      <c r="G267" s="137">
        <f t="shared" si="37"/>
        <v>0</v>
      </c>
      <c r="H267" s="138">
        <f t="shared" si="42"/>
        <v>0</v>
      </c>
      <c r="I267" s="132">
        <f t="shared" si="43"/>
        <v>0</v>
      </c>
      <c r="J267" s="139">
        <f t="shared" si="35"/>
        <v>0</v>
      </c>
      <c r="K267" s="138">
        <f t="shared" si="38"/>
        <v>0</v>
      </c>
      <c r="L267" s="136">
        <f t="shared" si="36"/>
        <v>100</v>
      </c>
    </row>
    <row r="268" spans="1:12">
      <c r="A268" s="116">
        <v>256</v>
      </c>
      <c r="B268" s="128">
        <f t="shared" si="39"/>
        <v>0</v>
      </c>
      <c r="C268" s="129">
        <f t="shared" si="33"/>
        <v>0</v>
      </c>
      <c r="D268" s="128">
        <f t="shared" si="40"/>
        <v>0</v>
      </c>
      <c r="E268" s="129">
        <f t="shared" si="34"/>
        <v>0</v>
      </c>
      <c r="F268" s="130">
        <f t="shared" si="41"/>
        <v>0</v>
      </c>
      <c r="G268" s="137">
        <f t="shared" si="37"/>
        <v>0</v>
      </c>
      <c r="H268" s="138">
        <f t="shared" si="42"/>
        <v>0</v>
      </c>
      <c r="I268" s="132">
        <f t="shared" si="43"/>
        <v>0</v>
      </c>
      <c r="J268" s="139">
        <f t="shared" si="35"/>
        <v>0</v>
      </c>
      <c r="K268" s="138">
        <f t="shared" si="38"/>
        <v>0</v>
      </c>
      <c r="L268" s="136">
        <f t="shared" si="36"/>
        <v>100</v>
      </c>
    </row>
    <row r="269" spans="1:12">
      <c r="A269" s="116">
        <v>257</v>
      </c>
      <c r="B269" s="128">
        <f t="shared" si="39"/>
        <v>0</v>
      </c>
      <c r="C269" s="129">
        <f t="shared" ref="C269:C332" si="44">IF($C$10&gt;0,(B269*L269/$C$9)-B269,0)</f>
        <v>0</v>
      </c>
      <c r="D269" s="128">
        <f t="shared" si="40"/>
        <v>0</v>
      </c>
      <c r="E269" s="129">
        <f t="shared" ref="E269:E332" si="45">IF($C$10&gt;0,(D269*L269/$C$9)-D269,0)</f>
        <v>0</v>
      </c>
      <c r="F269" s="130">
        <f t="shared" si="41"/>
        <v>0</v>
      </c>
      <c r="G269" s="137">
        <f t="shared" si="37"/>
        <v>0</v>
      </c>
      <c r="H269" s="138">
        <f t="shared" si="42"/>
        <v>0</v>
      </c>
      <c r="I269" s="132">
        <f t="shared" si="43"/>
        <v>0</v>
      </c>
      <c r="J269" s="139">
        <f t="shared" ref="J269:J332" si="46">IF(H269&gt;0,(H269*L269/$C$9)-H269,0)</f>
        <v>0</v>
      </c>
      <c r="K269" s="138">
        <f t="shared" si="38"/>
        <v>0</v>
      </c>
      <c r="L269" s="136">
        <f t="shared" ref="L269:L332" si="47">IF($C$10="","",$C$9*((1+$C$10)^(A269/$C$6)))</f>
        <v>100</v>
      </c>
    </row>
    <row r="270" spans="1:12">
      <c r="A270" s="116">
        <v>258</v>
      </c>
      <c r="B270" s="128">
        <f t="shared" si="39"/>
        <v>0</v>
      </c>
      <c r="C270" s="129">
        <f t="shared" si="44"/>
        <v>0</v>
      </c>
      <c r="D270" s="128">
        <f t="shared" si="40"/>
        <v>0</v>
      </c>
      <c r="E270" s="129">
        <f t="shared" si="45"/>
        <v>0</v>
      </c>
      <c r="F270" s="130">
        <f t="shared" si="41"/>
        <v>0</v>
      </c>
      <c r="G270" s="137">
        <f t="shared" ref="G270:G333" si="48">SUM(B270:F270)</f>
        <v>0</v>
      </c>
      <c r="H270" s="138">
        <f t="shared" si="42"/>
        <v>0</v>
      </c>
      <c r="I270" s="132">
        <f t="shared" si="43"/>
        <v>0</v>
      </c>
      <c r="J270" s="139">
        <f t="shared" si="46"/>
        <v>0</v>
      </c>
      <c r="K270" s="138">
        <f t="shared" ref="K270:K333" si="49">H270+J270</f>
        <v>0</v>
      </c>
      <c r="L270" s="136">
        <f t="shared" si="47"/>
        <v>100</v>
      </c>
    </row>
    <row r="271" spans="1:12">
      <c r="A271" s="116">
        <v>259</v>
      </c>
      <c r="B271" s="128">
        <f t="shared" ref="B271:B334" si="50">IF(H270&gt;0.1,-PPMT($C$5/$C$6,A271,$C$6*$C$7,$C$4),0)</f>
        <v>0</v>
      </c>
      <c r="C271" s="129">
        <f t="shared" si="44"/>
        <v>0</v>
      </c>
      <c r="D271" s="128">
        <f t="shared" ref="D271:D334" si="51">IF(H270&gt;0.1,-IPMT($C$5/$C$6,A271,$C$6*$C$7,$C$4),0)</f>
        <v>0</v>
      </c>
      <c r="E271" s="129">
        <f t="shared" si="45"/>
        <v>0</v>
      </c>
      <c r="F271" s="130">
        <f t="shared" ref="F271:F334" si="52">IF(H270&gt;0.1,$C$8,0)</f>
        <v>0</v>
      </c>
      <c r="G271" s="137">
        <f t="shared" si="48"/>
        <v>0</v>
      </c>
      <c r="H271" s="138">
        <f t="shared" ref="H271:H334" si="53">H270-B271</f>
        <v>0</v>
      </c>
      <c r="I271" s="132">
        <f t="shared" ref="I271:I334" si="54">IF(H271&gt;0,(H271*L271/L270)-H271,0)</f>
        <v>0</v>
      </c>
      <c r="J271" s="139">
        <f t="shared" si="46"/>
        <v>0</v>
      </c>
      <c r="K271" s="138">
        <f t="shared" si="49"/>
        <v>0</v>
      </c>
      <c r="L271" s="136">
        <f t="shared" si="47"/>
        <v>100</v>
      </c>
    </row>
    <row r="272" spans="1:12">
      <c r="A272" s="116">
        <v>260</v>
      </c>
      <c r="B272" s="128">
        <f t="shared" si="50"/>
        <v>0</v>
      </c>
      <c r="C272" s="129">
        <f t="shared" si="44"/>
        <v>0</v>
      </c>
      <c r="D272" s="128">
        <f t="shared" si="51"/>
        <v>0</v>
      </c>
      <c r="E272" s="129">
        <f t="shared" si="45"/>
        <v>0</v>
      </c>
      <c r="F272" s="130">
        <f t="shared" si="52"/>
        <v>0</v>
      </c>
      <c r="G272" s="137">
        <f t="shared" si="48"/>
        <v>0</v>
      </c>
      <c r="H272" s="138">
        <f t="shared" si="53"/>
        <v>0</v>
      </c>
      <c r="I272" s="132">
        <f t="shared" si="54"/>
        <v>0</v>
      </c>
      <c r="J272" s="139">
        <f t="shared" si="46"/>
        <v>0</v>
      </c>
      <c r="K272" s="138">
        <f t="shared" si="49"/>
        <v>0</v>
      </c>
      <c r="L272" s="136">
        <f t="shared" si="47"/>
        <v>100</v>
      </c>
    </row>
    <row r="273" spans="1:12">
      <c r="A273" s="116">
        <v>261</v>
      </c>
      <c r="B273" s="128">
        <f t="shared" si="50"/>
        <v>0</v>
      </c>
      <c r="C273" s="129">
        <f t="shared" si="44"/>
        <v>0</v>
      </c>
      <c r="D273" s="128">
        <f t="shared" si="51"/>
        <v>0</v>
      </c>
      <c r="E273" s="129">
        <f t="shared" si="45"/>
        <v>0</v>
      </c>
      <c r="F273" s="130">
        <f t="shared" si="52"/>
        <v>0</v>
      </c>
      <c r="G273" s="137">
        <f t="shared" si="48"/>
        <v>0</v>
      </c>
      <c r="H273" s="138">
        <f t="shared" si="53"/>
        <v>0</v>
      </c>
      <c r="I273" s="132">
        <f t="shared" si="54"/>
        <v>0</v>
      </c>
      <c r="J273" s="139">
        <f t="shared" si="46"/>
        <v>0</v>
      </c>
      <c r="K273" s="138">
        <f t="shared" si="49"/>
        <v>0</v>
      </c>
      <c r="L273" s="136">
        <f t="shared" si="47"/>
        <v>100</v>
      </c>
    </row>
    <row r="274" spans="1:12">
      <c r="A274" s="116">
        <v>262</v>
      </c>
      <c r="B274" s="128">
        <f t="shared" si="50"/>
        <v>0</v>
      </c>
      <c r="C274" s="129">
        <f t="shared" si="44"/>
        <v>0</v>
      </c>
      <c r="D274" s="128">
        <f t="shared" si="51"/>
        <v>0</v>
      </c>
      <c r="E274" s="129">
        <f t="shared" si="45"/>
        <v>0</v>
      </c>
      <c r="F274" s="130">
        <f t="shared" si="52"/>
        <v>0</v>
      </c>
      <c r="G274" s="137">
        <f t="shared" si="48"/>
        <v>0</v>
      </c>
      <c r="H274" s="138">
        <f t="shared" si="53"/>
        <v>0</v>
      </c>
      <c r="I274" s="132">
        <f t="shared" si="54"/>
        <v>0</v>
      </c>
      <c r="J274" s="139">
        <f t="shared" si="46"/>
        <v>0</v>
      </c>
      <c r="K274" s="138">
        <f t="shared" si="49"/>
        <v>0</v>
      </c>
      <c r="L274" s="136">
        <f t="shared" si="47"/>
        <v>100</v>
      </c>
    </row>
    <row r="275" spans="1:12">
      <c r="A275" s="116">
        <v>263</v>
      </c>
      <c r="B275" s="128">
        <f t="shared" si="50"/>
        <v>0</v>
      </c>
      <c r="C275" s="129">
        <f t="shared" si="44"/>
        <v>0</v>
      </c>
      <c r="D275" s="128">
        <f t="shared" si="51"/>
        <v>0</v>
      </c>
      <c r="E275" s="129">
        <f t="shared" si="45"/>
        <v>0</v>
      </c>
      <c r="F275" s="130">
        <f t="shared" si="52"/>
        <v>0</v>
      </c>
      <c r="G275" s="137">
        <f t="shared" si="48"/>
        <v>0</v>
      </c>
      <c r="H275" s="138">
        <f t="shared" si="53"/>
        <v>0</v>
      </c>
      <c r="I275" s="132">
        <f t="shared" si="54"/>
        <v>0</v>
      </c>
      <c r="J275" s="139">
        <f t="shared" si="46"/>
        <v>0</v>
      </c>
      <c r="K275" s="138">
        <f t="shared" si="49"/>
        <v>0</v>
      </c>
      <c r="L275" s="136">
        <f t="shared" si="47"/>
        <v>100</v>
      </c>
    </row>
    <row r="276" spans="1:12">
      <c r="A276" s="116">
        <v>264</v>
      </c>
      <c r="B276" s="128">
        <f t="shared" si="50"/>
        <v>0</v>
      </c>
      <c r="C276" s="129">
        <f t="shared" si="44"/>
        <v>0</v>
      </c>
      <c r="D276" s="128">
        <f t="shared" si="51"/>
        <v>0</v>
      </c>
      <c r="E276" s="129">
        <f t="shared" si="45"/>
        <v>0</v>
      </c>
      <c r="F276" s="130">
        <f t="shared" si="52"/>
        <v>0</v>
      </c>
      <c r="G276" s="137">
        <f t="shared" si="48"/>
        <v>0</v>
      </c>
      <c r="H276" s="138">
        <f t="shared" si="53"/>
        <v>0</v>
      </c>
      <c r="I276" s="132">
        <f t="shared" si="54"/>
        <v>0</v>
      </c>
      <c r="J276" s="139">
        <f t="shared" si="46"/>
        <v>0</v>
      </c>
      <c r="K276" s="138">
        <f t="shared" si="49"/>
        <v>0</v>
      </c>
      <c r="L276" s="136">
        <f t="shared" si="47"/>
        <v>100</v>
      </c>
    </row>
    <row r="277" spans="1:12">
      <c r="A277" s="116">
        <v>265</v>
      </c>
      <c r="B277" s="128">
        <f t="shared" si="50"/>
        <v>0</v>
      </c>
      <c r="C277" s="129">
        <f t="shared" si="44"/>
        <v>0</v>
      </c>
      <c r="D277" s="128">
        <f t="shared" si="51"/>
        <v>0</v>
      </c>
      <c r="E277" s="129">
        <f t="shared" si="45"/>
        <v>0</v>
      </c>
      <c r="F277" s="130">
        <f t="shared" si="52"/>
        <v>0</v>
      </c>
      <c r="G277" s="137">
        <f t="shared" si="48"/>
        <v>0</v>
      </c>
      <c r="H277" s="138">
        <f t="shared" si="53"/>
        <v>0</v>
      </c>
      <c r="I277" s="132">
        <f t="shared" si="54"/>
        <v>0</v>
      </c>
      <c r="J277" s="139">
        <f t="shared" si="46"/>
        <v>0</v>
      </c>
      <c r="K277" s="138">
        <f t="shared" si="49"/>
        <v>0</v>
      </c>
      <c r="L277" s="136">
        <f t="shared" si="47"/>
        <v>100</v>
      </c>
    </row>
    <row r="278" spans="1:12">
      <c r="A278" s="116">
        <v>266</v>
      </c>
      <c r="B278" s="128">
        <f t="shared" si="50"/>
        <v>0</v>
      </c>
      <c r="C278" s="129">
        <f t="shared" si="44"/>
        <v>0</v>
      </c>
      <c r="D278" s="128">
        <f t="shared" si="51"/>
        <v>0</v>
      </c>
      <c r="E278" s="129">
        <f t="shared" si="45"/>
        <v>0</v>
      </c>
      <c r="F278" s="130">
        <f t="shared" si="52"/>
        <v>0</v>
      </c>
      <c r="G278" s="137">
        <f t="shared" si="48"/>
        <v>0</v>
      </c>
      <c r="H278" s="138">
        <f t="shared" si="53"/>
        <v>0</v>
      </c>
      <c r="I278" s="132">
        <f t="shared" si="54"/>
        <v>0</v>
      </c>
      <c r="J278" s="139">
        <f t="shared" si="46"/>
        <v>0</v>
      </c>
      <c r="K278" s="138">
        <f t="shared" si="49"/>
        <v>0</v>
      </c>
      <c r="L278" s="136">
        <f t="shared" si="47"/>
        <v>100</v>
      </c>
    </row>
    <row r="279" spans="1:12">
      <c r="A279" s="116">
        <v>267</v>
      </c>
      <c r="B279" s="128">
        <f t="shared" si="50"/>
        <v>0</v>
      </c>
      <c r="C279" s="129">
        <f t="shared" si="44"/>
        <v>0</v>
      </c>
      <c r="D279" s="128">
        <f t="shared" si="51"/>
        <v>0</v>
      </c>
      <c r="E279" s="129">
        <f t="shared" si="45"/>
        <v>0</v>
      </c>
      <c r="F279" s="130">
        <f t="shared" si="52"/>
        <v>0</v>
      </c>
      <c r="G279" s="137">
        <f t="shared" si="48"/>
        <v>0</v>
      </c>
      <c r="H279" s="138">
        <f t="shared" si="53"/>
        <v>0</v>
      </c>
      <c r="I279" s="132">
        <f t="shared" si="54"/>
        <v>0</v>
      </c>
      <c r="J279" s="139">
        <f t="shared" si="46"/>
        <v>0</v>
      </c>
      <c r="K279" s="138">
        <f t="shared" si="49"/>
        <v>0</v>
      </c>
      <c r="L279" s="136">
        <f t="shared" si="47"/>
        <v>100</v>
      </c>
    </row>
    <row r="280" spans="1:12">
      <c r="A280" s="116">
        <v>268</v>
      </c>
      <c r="B280" s="128">
        <f t="shared" si="50"/>
        <v>0</v>
      </c>
      <c r="C280" s="129">
        <f t="shared" si="44"/>
        <v>0</v>
      </c>
      <c r="D280" s="128">
        <f t="shared" si="51"/>
        <v>0</v>
      </c>
      <c r="E280" s="129">
        <f t="shared" si="45"/>
        <v>0</v>
      </c>
      <c r="F280" s="130">
        <f t="shared" si="52"/>
        <v>0</v>
      </c>
      <c r="G280" s="137">
        <f t="shared" si="48"/>
        <v>0</v>
      </c>
      <c r="H280" s="138">
        <f t="shared" si="53"/>
        <v>0</v>
      </c>
      <c r="I280" s="132">
        <f t="shared" si="54"/>
        <v>0</v>
      </c>
      <c r="J280" s="139">
        <f t="shared" si="46"/>
        <v>0</v>
      </c>
      <c r="K280" s="138">
        <f t="shared" si="49"/>
        <v>0</v>
      </c>
      <c r="L280" s="136">
        <f t="shared" si="47"/>
        <v>100</v>
      </c>
    </row>
    <row r="281" spans="1:12">
      <c r="A281" s="116">
        <v>269</v>
      </c>
      <c r="B281" s="128">
        <f t="shared" si="50"/>
        <v>0</v>
      </c>
      <c r="C281" s="129">
        <f t="shared" si="44"/>
        <v>0</v>
      </c>
      <c r="D281" s="128">
        <f t="shared" si="51"/>
        <v>0</v>
      </c>
      <c r="E281" s="129">
        <f t="shared" si="45"/>
        <v>0</v>
      </c>
      <c r="F281" s="130">
        <f t="shared" si="52"/>
        <v>0</v>
      </c>
      <c r="G281" s="137">
        <f t="shared" si="48"/>
        <v>0</v>
      </c>
      <c r="H281" s="138">
        <f t="shared" si="53"/>
        <v>0</v>
      </c>
      <c r="I281" s="132">
        <f t="shared" si="54"/>
        <v>0</v>
      </c>
      <c r="J281" s="139">
        <f t="shared" si="46"/>
        <v>0</v>
      </c>
      <c r="K281" s="138">
        <f t="shared" si="49"/>
        <v>0</v>
      </c>
      <c r="L281" s="136">
        <f t="shared" si="47"/>
        <v>100</v>
      </c>
    </row>
    <row r="282" spans="1:12">
      <c r="A282" s="116">
        <v>270</v>
      </c>
      <c r="B282" s="128">
        <f t="shared" si="50"/>
        <v>0</v>
      </c>
      <c r="C282" s="129">
        <f t="shared" si="44"/>
        <v>0</v>
      </c>
      <c r="D282" s="128">
        <f t="shared" si="51"/>
        <v>0</v>
      </c>
      <c r="E282" s="129">
        <f t="shared" si="45"/>
        <v>0</v>
      </c>
      <c r="F282" s="130">
        <f t="shared" si="52"/>
        <v>0</v>
      </c>
      <c r="G282" s="137">
        <f t="shared" si="48"/>
        <v>0</v>
      </c>
      <c r="H282" s="138">
        <f t="shared" si="53"/>
        <v>0</v>
      </c>
      <c r="I282" s="132">
        <f t="shared" si="54"/>
        <v>0</v>
      </c>
      <c r="J282" s="139">
        <f t="shared" si="46"/>
        <v>0</v>
      </c>
      <c r="K282" s="138">
        <f t="shared" si="49"/>
        <v>0</v>
      </c>
      <c r="L282" s="136">
        <f t="shared" si="47"/>
        <v>100</v>
      </c>
    </row>
    <row r="283" spans="1:12">
      <c r="A283" s="116">
        <v>271</v>
      </c>
      <c r="B283" s="128">
        <f t="shared" si="50"/>
        <v>0</v>
      </c>
      <c r="C283" s="129">
        <f t="shared" si="44"/>
        <v>0</v>
      </c>
      <c r="D283" s="128">
        <f t="shared" si="51"/>
        <v>0</v>
      </c>
      <c r="E283" s="129">
        <f t="shared" si="45"/>
        <v>0</v>
      </c>
      <c r="F283" s="130">
        <f t="shared" si="52"/>
        <v>0</v>
      </c>
      <c r="G283" s="137">
        <f t="shared" si="48"/>
        <v>0</v>
      </c>
      <c r="H283" s="138">
        <f t="shared" si="53"/>
        <v>0</v>
      </c>
      <c r="I283" s="132">
        <f t="shared" si="54"/>
        <v>0</v>
      </c>
      <c r="J283" s="139">
        <f t="shared" si="46"/>
        <v>0</v>
      </c>
      <c r="K283" s="138">
        <f t="shared" si="49"/>
        <v>0</v>
      </c>
      <c r="L283" s="136">
        <f t="shared" si="47"/>
        <v>100</v>
      </c>
    </row>
    <row r="284" spans="1:12">
      <c r="A284" s="116">
        <v>272</v>
      </c>
      <c r="B284" s="128">
        <f t="shared" si="50"/>
        <v>0</v>
      </c>
      <c r="C284" s="129">
        <f t="shared" si="44"/>
        <v>0</v>
      </c>
      <c r="D284" s="128">
        <f t="shared" si="51"/>
        <v>0</v>
      </c>
      <c r="E284" s="129">
        <f t="shared" si="45"/>
        <v>0</v>
      </c>
      <c r="F284" s="130">
        <f t="shared" si="52"/>
        <v>0</v>
      </c>
      <c r="G284" s="137">
        <f t="shared" si="48"/>
        <v>0</v>
      </c>
      <c r="H284" s="138">
        <f t="shared" si="53"/>
        <v>0</v>
      </c>
      <c r="I284" s="132">
        <f t="shared" si="54"/>
        <v>0</v>
      </c>
      <c r="J284" s="139">
        <f t="shared" si="46"/>
        <v>0</v>
      </c>
      <c r="K284" s="138">
        <f t="shared" si="49"/>
        <v>0</v>
      </c>
      <c r="L284" s="136">
        <f t="shared" si="47"/>
        <v>100</v>
      </c>
    </row>
    <row r="285" spans="1:12">
      <c r="A285" s="116">
        <v>273</v>
      </c>
      <c r="B285" s="128">
        <f t="shared" si="50"/>
        <v>0</v>
      </c>
      <c r="C285" s="129">
        <f t="shared" si="44"/>
        <v>0</v>
      </c>
      <c r="D285" s="128">
        <f t="shared" si="51"/>
        <v>0</v>
      </c>
      <c r="E285" s="129">
        <f t="shared" si="45"/>
        <v>0</v>
      </c>
      <c r="F285" s="130">
        <f t="shared" si="52"/>
        <v>0</v>
      </c>
      <c r="G285" s="137">
        <f t="shared" si="48"/>
        <v>0</v>
      </c>
      <c r="H285" s="138">
        <f t="shared" si="53"/>
        <v>0</v>
      </c>
      <c r="I285" s="132">
        <f t="shared" si="54"/>
        <v>0</v>
      </c>
      <c r="J285" s="139">
        <f t="shared" si="46"/>
        <v>0</v>
      </c>
      <c r="K285" s="138">
        <f t="shared" si="49"/>
        <v>0</v>
      </c>
      <c r="L285" s="136">
        <f t="shared" si="47"/>
        <v>100</v>
      </c>
    </row>
    <row r="286" spans="1:12">
      <c r="A286" s="116">
        <v>274</v>
      </c>
      <c r="B286" s="128">
        <f t="shared" si="50"/>
        <v>0</v>
      </c>
      <c r="C286" s="129">
        <f t="shared" si="44"/>
        <v>0</v>
      </c>
      <c r="D286" s="128">
        <f t="shared" si="51"/>
        <v>0</v>
      </c>
      <c r="E286" s="129">
        <f t="shared" si="45"/>
        <v>0</v>
      </c>
      <c r="F286" s="130">
        <f t="shared" si="52"/>
        <v>0</v>
      </c>
      <c r="G286" s="137">
        <f t="shared" si="48"/>
        <v>0</v>
      </c>
      <c r="H286" s="138">
        <f t="shared" si="53"/>
        <v>0</v>
      </c>
      <c r="I286" s="132">
        <f t="shared" si="54"/>
        <v>0</v>
      </c>
      <c r="J286" s="139">
        <f t="shared" si="46"/>
        <v>0</v>
      </c>
      <c r="K286" s="138">
        <f t="shared" si="49"/>
        <v>0</v>
      </c>
      <c r="L286" s="136">
        <f t="shared" si="47"/>
        <v>100</v>
      </c>
    </row>
    <row r="287" spans="1:12">
      <c r="A287" s="116">
        <v>275</v>
      </c>
      <c r="B287" s="128">
        <f t="shared" si="50"/>
        <v>0</v>
      </c>
      <c r="C287" s="129">
        <f t="shared" si="44"/>
        <v>0</v>
      </c>
      <c r="D287" s="128">
        <f t="shared" si="51"/>
        <v>0</v>
      </c>
      <c r="E287" s="129">
        <f t="shared" si="45"/>
        <v>0</v>
      </c>
      <c r="F287" s="130">
        <f t="shared" si="52"/>
        <v>0</v>
      </c>
      <c r="G287" s="137">
        <f t="shared" si="48"/>
        <v>0</v>
      </c>
      <c r="H287" s="138">
        <f t="shared" si="53"/>
        <v>0</v>
      </c>
      <c r="I287" s="132">
        <f t="shared" si="54"/>
        <v>0</v>
      </c>
      <c r="J287" s="139">
        <f t="shared" si="46"/>
        <v>0</v>
      </c>
      <c r="K287" s="138">
        <f t="shared" si="49"/>
        <v>0</v>
      </c>
      <c r="L287" s="136">
        <f t="shared" si="47"/>
        <v>100</v>
      </c>
    </row>
    <row r="288" spans="1:12">
      <c r="A288" s="116">
        <v>276</v>
      </c>
      <c r="B288" s="128">
        <f t="shared" si="50"/>
        <v>0</v>
      </c>
      <c r="C288" s="129">
        <f t="shared" si="44"/>
        <v>0</v>
      </c>
      <c r="D288" s="128">
        <f t="shared" si="51"/>
        <v>0</v>
      </c>
      <c r="E288" s="129">
        <f t="shared" si="45"/>
        <v>0</v>
      </c>
      <c r="F288" s="130">
        <f t="shared" si="52"/>
        <v>0</v>
      </c>
      <c r="G288" s="137">
        <f t="shared" si="48"/>
        <v>0</v>
      </c>
      <c r="H288" s="138">
        <f t="shared" si="53"/>
        <v>0</v>
      </c>
      <c r="I288" s="132">
        <f t="shared" si="54"/>
        <v>0</v>
      </c>
      <c r="J288" s="139">
        <f t="shared" si="46"/>
        <v>0</v>
      </c>
      <c r="K288" s="138">
        <f t="shared" si="49"/>
        <v>0</v>
      </c>
      <c r="L288" s="136">
        <f t="shared" si="47"/>
        <v>100</v>
      </c>
    </row>
    <row r="289" spans="1:12">
      <c r="A289" s="116">
        <v>277</v>
      </c>
      <c r="B289" s="128">
        <f t="shared" si="50"/>
        <v>0</v>
      </c>
      <c r="C289" s="129">
        <f t="shared" si="44"/>
        <v>0</v>
      </c>
      <c r="D289" s="128">
        <f t="shared" si="51"/>
        <v>0</v>
      </c>
      <c r="E289" s="129">
        <f t="shared" si="45"/>
        <v>0</v>
      </c>
      <c r="F289" s="130">
        <f t="shared" si="52"/>
        <v>0</v>
      </c>
      <c r="G289" s="137">
        <f t="shared" si="48"/>
        <v>0</v>
      </c>
      <c r="H289" s="138">
        <f t="shared" si="53"/>
        <v>0</v>
      </c>
      <c r="I289" s="132">
        <f t="shared" si="54"/>
        <v>0</v>
      </c>
      <c r="J289" s="139">
        <f t="shared" si="46"/>
        <v>0</v>
      </c>
      <c r="K289" s="138">
        <f t="shared" si="49"/>
        <v>0</v>
      </c>
      <c r="L289" s="136">
        <f t="shared" si="47"/>
        <v>100</v>
      </c>
    </row>
    <row r="290" spans="1:12">
      <c r="A290" s="116">
        <v>278</v>
      </c>
      <c r="B290" s="128">
        <f t="shared" si="50"/>
        <v>0</v>
      </c>
      <c r="C290" s="129">
        <f t="shared" si="44"/>
        <v>0</v>
      </c>
      <c r="D290" s="128">
        <f t="shared" si="51"/>
        <v>0</v>
      </c>
      <c r="E290" s="129">
        <f t="shared" si="45"/>
        <v>0</v>
      </c>
      <c r="F290" s="130">
        <f t="shared" si="52"/>
        <v>0</v>
      </c>
      <c r="G290" s="137">
        <f t="shared" si="48"/>
        <v>0</v>
      </c>
      <c r="H290" s="138">
        <f t="shared" si="53"/>
        <v>0</v>
      </c>
      <c r="I290" s="132">
        <f t="shared" si="54"/>
        <v>0</v>
      </c>
      <c r="J290" s="139">
        <f t="shared" si="46"/>
        <v>0</v>
      </c>
      <c r="K290" s="138">
        <f t="shared" si="49"/>
        <v>0</v>
      </c>
      <c r="L290" s="136">
        <f t="shared" si="47"/>
        <v>100</v>
      </c>
    </row>
    <row r="291" spans="1:12">
      <c r="A291" s="116">
        <v>279</v>
      </c>
      <c r="B291" s="128">
        <f t="shared" si="50"/>
        <v>0</v>
      </c>
      <c r="C291" s="129">
        <f t="shared" si="44"/>
        <v>0</v>
      </c>
      <c r="D291" s="128">
        <f t="shared" si="51"/>
        <v>0</v>
      </c>
      <c r="E291" s="129">
        <f t="shared" si="45"/>
        <v>0</v>
      </c>
      <c r="F291" s="130">
        <f t="shared" si="52"/>
        <v>0</v>
      </c>
      <c r="G291" s="137">
        <f t="shared" si="48"/>
        <v>0</v>
      </c>
      <c r="H291" s="138">
        <f t="shared" si="53"/>
        <v>0</v>
      </c>
      <c r="I291" s="132">
        <f t="shared" si="54"/>
        <v>0</v>
      </c>
      <c r="J291" s="139">
        <f t="shared" si="46"/>
        <v>0</v>
      </c>
      <c r="K291" s="138">
        <f t="shared" si="49"/>
        <v>0</v>
      </c>
      <c r="L291" s="136">
        <f t="shared" si="47"/>
        <v>100</v>
      </c>
    </row>
    <row r="292" spans="1:12">
      <c r="A292" s="116">
        <v>280</v>
      </c>
      <c r="B292" s="128">
        <f t="shared" si="50"/>
        <v>0</v>
      </c>
      <c r="C292" s="129">
        <f t="shared" si="44"/>
        <v>0</v>
      </c>
      <c r="D292" s="128">
        <f t="shared" si="51"/>
        <v>0</v>
      </c>
      <c r="E292" s="129">
        <f t="shared" si="45"/>
        <v>0</v>
      </c>
      <c r="F292" s="130">
        <f t="shared" si="52"/>
        <v>0</v>
      </c>
      <c r="G292" s="137">
        <f t="shared" si="48"/>
        <v>0</v>
      </c>
      <c r="H292" s="138">
        <f t="shared" si="53"/>
        <v>0</v>
      </c>
      <c r="I292" s="132">
        <f t="shared" si="54"/>
        <v>0</v>
      </c>
      <c r="J292" s="139">
        <f t="shared" si="46"/>
        <v>0</v>
      </c>
      <c r="K292" s="138">
        <f t="shared" si="49"/>
        <v>0</v>
      </c>
      <c r="L292" s="136">
        <f t="shared" si="47"/>
        <v>100</v>
      </c>
    </row>
    <row r="293" spans="1:12">
      <c r="A293" s="116">
        <v>281</v>
      </c>
      <c r="B293" s="128">
        <f t="shared" si="50"/>
        <v>0</v>
      </c>
      <c r="C293" s="129">
        <f t="shared" si="44"/>
        <v>0</v>
      </c>
      <c r="D293" s="128">
        <f t="shared" si="51"/>
        <v>0</v>
      </c>
      <c r="E293" s="129">
        <f t="shared" si="45"/>
        <v>0</v>
      </c>
      <c r="F293" s="130">
        <f t="shared" si="52"/>
        <v>0</v>
      </c>
      <c r="G293" s="137">
        <f t="shared" si="48"/>
        <v>0</v>
      </c>
      <c r="H293" s="138">
        <f t="shared" si="53"/>
        <v>0</v>
      </c>
      <c r="I293" s="132">
        <f t="shared" si="54"/>
        <v>0</v>
      </c>
      <c r="J293" s="139">
        <f t="shared" si="46"/>
        <v>0</v>
      </c>
      <c r="K293" s="138">
        <f t="shared" si="49"/>
        <v>0</v>
      </c>
      <c r="L293" s="136">
        <f t="shared" si="47"/>
        <v>100</v>
      </c>
    </row>
    <row r="294" spans="1:12">
      <c r="A294" s="116">
        <v>282</v>
      </c>
      <c r="B294" s="128">
        <f t="shared" si="50"/>
        <v>0</v>
      </c>
      <c r="C294" s="129">
        <f t="shared" si="44"/>
        <v>0</v>
      </c>
      <c r="D294" s="128">
        <f t="shared" si="51"/>
        <v>0</v>
      </c>
      <c r="E294" s="129">
        <f t="shared" si="45"/>
        <v>0</v>
      </c>
      <c r="F294" s="130">
        <f t="shared" si="52"/>
        <v>0</v>
      </c>
      <c r="G294" s="137">
        <f t="shared" si="48"/>
        <v>0</v>
      </c>
      <c r="H294" s="138">
        <f t="shared" si="53"/>
        <v>0</v>
      </c>
      <c r="I294" s="132">
        <f t="shared" si="54"/>
        <v>0</v>
      </c>
      <c r="J294" s="139">
        <f t="shared" si="46"/>
        <v>0</v>
      </c>
      <c r="K294" s="138">
        <f t="shared" si="49"/>
        <v>0</v>
      </c>
      <c r="L294" s="136">
        <f t="shared" si="47"/>
        <v>100</v>
      </c>
    </row>
    <row r="295" spans="1:12">
      <c r="A295" s="116">
        <v>283</v>
      </c>
      <c r="B295" s="128">
        <f t="shared" si="50"/>
        <v>0</v>
      </c>
      <c r="C295" s="129">
        <f t="shared" si="44"/>
        <v>0</v>
      </c>
      <c r="D295" s="128">
        <f t="shared" si="51"/>
        <v>0</v>
      </c>
      <c r="E295" s="129">
        <f t="shared" si="45"/>
        <v>0</v>
      </c>
      <c r="F295" s="130">
        <f t="shared" si="52"/>
        <v>0</v>
      </c>
      <c r="G295" s="137">
        <f t="shared" si="48"/>
        <v>0</v>
      </c>
      <c r="H295" s="138">
        <f t="shared" si="53"/>
        <v>0</v>
      </c>
      <c r="I295" s="132">
        <f t="shared" si="54"/>
        <v>0</v>
      </c>
      <c r="J295" s="139">
        <f t="shared" si="46"/>
        <v>0</v>
      </c>
      <c r="K295" s="138">
        <f t="shared" si="49"/>
        <v>0</v>
      </c>
      <c r="L295" s="136">
        <f t="shared" si="47"/>
        <v>100</v>
      </c>
    </row>
    <row r="296" spans="1:12">
      <c r="A296" s="116">
        <v>284</v>
      </c>
      <c r="B296" s="128">
        <f t="shared" si="50"/>
        <v>0</v>
      </c>
      <c r="C296" s="129">
        <f t="shared" si="44"/>
        <v>0</v>
      </c>
      <c r="D296" s="128">
        <f t="shared" si="51"/>
        <v>0</v>
      </c>
      <c r="E296" s="129">
        <f t="shared" si="45"/>
        <v>0</v>
      </c>
      <c r="F296" s="130">
        <f t="shared" si="52"/>
        <v>0</v>
      </c>
      <c r="G296" s="137">
        <f t="shared" si="48"/>
        <v>0</v>
      </c>
      <c r="H296" s="138">
        <f t="shared" si="53"/>
        <v>0</v>
      </c>
      <c r="I296" s="132">
        <f t="shared" si="54"/>
        <v>0</v>
      </c>
      <c r="J296" s="139">
        <f t="shared" si="46"/>
        <v>0</v>
      </c>
      <c r="K296" s="138">
        <f t="shared" si="49"/>
        <v>0</v>
      </c>
      <c r="L296" s="136">
        <f t="shared" si="47"/>
        <v>100</v>
      </c>
    </row>
    <row r="297" spans="1:12">
      <c r="A297" s="116">
        <v>285</v>
      </c>
      <c r="B297" s="128">
        <f t="shared" si="50"/>
        <v>0</v>
      </c>
      <c r="C297" s="129">
        <f t="shared" si="44"/>
        <v>0</v>
      </c>
      <c r="D297" s="128">
        <f t="shared" si="51"/>
        <v>0</v>
      </c>
      <c r="E297" s="129">
        <f t="shared" si="45"/>
        <v>0</v>
      </c>
      <c r="F297" s="130">
        <f t="shared" si="52"/>
        <v>0</v>
      </c>
      <c r="G297" s="137">
        <f t="shared" si="48"/>
        <v>0</v>
      </c>
      <c r="H297" s="138">
        <f t="shared" si="53"/>
        <v>0</v>
      </c>
      <c r="I297" s="132">
        <f t="shared" si="54"/>
        <v>0</v>
      </c>
      <c r="J297" s="139">
        <f t="shared" si="46"/>
        <v>0</v>
      </c>
      <c r="K297" s="138">
        <f t="shared" si="49"/>
        <v>0</v>
      </c>
      <c r="L297" s="136">
        <f t="shared" si="47"/>
        <v>100</v>
      </c>
    </row>
    <row r="298" spans="1:12">
      <c r="A298" s="116">
        <v>286</v>
      </c>
      <c r="B298" s="128">
        <f t="shared" si="50"/>
        <v>0</v>
      </c>
      <c r="C298" s="129">
        <f t="shared" si="44"/>
        <v>0</v>
      </c>
      <c r="D298" s="128">
        <f t="shared" si="51"/>
        <v>0</v>
      </c>
      <c r="E298" s="129">
        <f t="shared" si="45"/>
        <v>0</v>
      </c>
      <c r="F298" s="130">
        <f t="shared" si="52"/>
        <v>0</v>
      </c>
      <c r="G298" s="137">
        <f t="shared" si="48"/>
        <v>0</v>
      </c>
      <c r="H298" s="138">
        <f t="shared" si="53"/>
        <v>0</v>
      </c>
      <c r="I298" s="132">
        <f t="shared" si="54"/>
        <v>0</v>
      </c>
      <c r="J298" s="139">
        <f t="shared" si="46"/>
        <v>0</v>
      </c>
      <c r="K298" s="138">
        <f t="shared" si="49"/>
        <v>0</v>
      </c>
      <c r="L298" s="136">
        <f t="shared" si="47"/>
        <v>100</v>
      </c>
    </row>
    <row r="299" spans="1:12">
      <c r="A299" s="116">
        <v>287</v>
      </c>
      <c r="B299" s="128">
        <f t="shared" si="50"/>
        <v>0</v>
      </c>
      <c r="C299" s="129">
        <f t="shared" si="44"/>
        <v>0</v>
      </c>
      <c r="D299" s="128">
        <f t="shared" si="51"/>
        <v>0</v>
      </c>
      <c r="E299" s="129">
        <f t="shared" si="45"/>
        <v>0</v>
      </c>
      <c r="F299" s="130">
        <f t="shared" si="52"/>
        <v>0</v>
      </c>
      <c r="G299" s="137">
        <f t="shared" si="48"/>
        <v>0</v>
      </c>
      <c r="H299" s="138">
        <f t="shared" si="53"/>
        <v>0</v>
      </c>
      <c r="I299" s="132">
        <f t="shared" si="54"/>
        <v>0</v>
      </c>
      <c r="J299" s="139">
        <f t="shared" si="46"/>
        <v>0</v>
      </c>
      <c r="K299" s="138">
        <f t="shared" si="49"/>
        <v>0</v>
      </c>
      <c r="L299" s="136">
        <f t="shared" si="47"/>
        <v>100</v>
      </c>
    </row>
    <row r="300" spans="1:12">
      <c r="A300" s="116">
        <v>288</v>
      </c>
      <c r="B300" s="128">
        <f t="shared" si="50"/>
        <v>0</v>
      </c>
      <c r="C300" s="129">
        <f t="shared" si="44"/>
        <v>0</v>
      </c>
      <c r="D300" s="128">
        <f t="shared" si="51"/>
        <v>0</v>
      </c>
      <c r="E300" s="129">
        <f t="shared" si="45"/>
        <v>0</v>
      </c>
      <c r="F300" s="130">
        <f t="shared" si="52"/>
        <v>0</v>
      </c>
      <c r="G300" s="137">
        <f t="shared" si="48"/>
        <v>0</v>
      </c>
      <c r="H300" s="138">
        <f t="shared" si="53"/>
        <v>0</v>
      </c>
      <c r="I300" s="132">
        <f t="shared" si="54"/>
        <v>0</v>
      </c>
      <c r="J300" s="139">
        <f t="shared" si="46"/>
        <v>0</v>
      </c>
      <c r="K300" s="138">
        <f t="shared" si="49"/>
        <v>0</v>
      </c>
      <c r="L300" s="136">
        <f t="shared" si="47"/>
        <v>100</v>
      </c>
    </row>
    <row r="301" spans="1:12">
      <c r="A301" s="116">
        <v>289</v>
      </c>
      <c r="B301" s="128">
        <f t="shared" si="50"/>
        <v>0</v>
      </c>
      <c r="C301" s="129">
        <f t="shared" si="44"/>
        <v>0</v>
      </c>
      <c r="D301" s="128">
        <f t="shared" si="51"/>
        <v>0</v>
      </c>
      <c r="E301" s="129">
        <f t="shared" si="45"/>
        <v>0</v>
      </c>
      <c r="F301" s="130">
        <f t="shared" si="52"/>
        <v>0</v>
      </c>
      <c r="G301" s="137">
        <f t="shared" si="48"/>
        <v>0</v>
      </c>
      <c r="H301" s="138">
        <f t="shared" si="53"/>
        <v>0</v>
      </c>
      <c r="I301" s="132">
        <f t="shared" si="54"/>
        <v>0</v>
      </c>
      <c r="J301" s="139">
        <f t="shared" si="46"/>
        <v>0</v>
      </c>
      <c r="K301" s="138">
        <f t="shared" si="49"/>
        <v>0</v>
      </c>
      <c r="L301" s="136">
        <f t="shared" si="47"/>
        <v>100</v>
      </c>
    </row>
    <row r="302" spans="1:12">
      <c r="A302" s="116">
        <v>290</v>
      </c>
      <c r="B302" s="128">
        <f t="shared" si="50"/>
        <v>0</v>
      </c>
      <c r="C302" s="129">
        <f t="shared" si="44"/>
        <v>0</v>
      </c>
      <c r="D302" s="128">
        <f t="shared" si="51"/>
        <v>0</v>
      </c>
      <c r="E302" s="129">
        <f t="shared" si="45"/>
        <v>0</v>
      </c>
      <c r="F302" s="130">
        <f t="shared" si="52"/>
        <v>0</v>
      </c>
      <c r="G302" s="137">
        <f t="shared" si="48"/>
        <v>0</v>
      </c>
      <c r="H302" s="138">
        <f t="shared" si="53"/>
        <v>0</v>
      </c>
      <c r="I302" s="132">
        <f t="shared" si="54"/>
        <v>0</v>
      </c>
      <c r="J302" s="139">
        <f t="shared" si="46"/>
        <v>0</v>
      </c>
      <c r="K302" s="138">
        <f t="shared" si="49"/>
        <v>0</v>
      </c>
      <c r="L302" s="136">
        <f t="shared" si="47"/>
        <v>100</v>
      </c>
    </row>
    <row r="303" spans="1:12">
      <c r="A303" s="116">
        <v>291</v>
      </c>
      <c r="B303" s="128">
        <f t="shared" si="50"/>
        <v>0</v>
      </c>
      <c r="C303" s="129">
        <f t="shared" si="44"/>
        <v>0</v>
      </c>
      <c r="D303" s="128">
        <f t="shared" si="51"/>
        <v>0</v>
      </c>
      <c r="E303" s="129">
        <f t="shared" si="45"/>
        <v>0</v>
      </c>
      <c r="F303" s="130">
        <f t="shared" si="52"/>
        <v>0</v>
      </c>
      <c r="G303" s="137">
        <f t="shared" si="48"/>
        <v>0</v>
      </c>
      <c r="H303" s="138">
        <f t="shared" si="53"/>
        <v>0</v>
      </c>
      <c r="I303" s="132">
        <f t="shared" si="54"/>
        <v>0</v>
      </c>
      <c r="J303" s="139">
        <f t="shared" si="46"/>
        <v>0</v>
      </c>
      <c r="K303" s="138">
        <f t="shared" si="49"/>
        <v>0</v>
      </c>
      <c r="L303" s="136">
        <f t="shared" si="47"/>
        <v>100</v>
      </c>
    </row>
    <row r="304" spans="1:12">
      <c r="A304" s="116">
        <v>292</v>
      </c>
      <c r="B304" s="128">
        <f t="shared" si="50"/>
        <v>0</v>
      </c>
      <c r="C304" s="129">
        <f t="shared" si="44"/>
        <v>0</v>
      </c>
      <c r="D304" s="128">
        <f t="shared" si="51"/>
        <v>0</v>
      </c>
      <c r="E304" s="129">
        <f t="shared" si="45"/>
        <v>0</v>
      </c>
      <c r="F304" s="130">
        <f t="shared" si="52"/>
        <v>0</v>
      </c>
      <c r="G304" s="137">
        <f t="shared" si="48"/>
        <v>0</v>
      </c>
      <c r="H304" s="138">
        <f t="shared" si="53"/>
        <v>0</v>
      </c>
      <c r="I304" s="132">
        <f t="shared" si="54"/>
        <v>0</v>
      </c>
      <c r="J304" s="139">
        <f t="shared" si="46"/>
        <v>0</v>
      </c>
      <c r="K304" s="138">
        <f t="shared" si="49"/>
        <v>0</v>
      </c>
      <c r="L304" s="136">
        <f t="shared" si="47"/>
        <v>100</v>
      </c>
    </row>
    <row r="305" spans="1:12">
      <c r="A305" s="116">
        <v>293</v>
      </c>
      <c r="B305" s="128">
        <f t="shared" si="50"/>
        <v>0</v>
      </c>
      <c r="C305" s="129">
        <f t="shared" si="44"/>
        <v>0</v>
      </c>
      <c r="D305" s="128">
        <f t="shared" si="51"/>
        <v>0</v>
      </c>
      <c r="E305" s="129">
        <f t="shared" si="45"/>
        <v>0</v>
      </c>
      <c r="F305" s="130">
        <f t="shared" si="52"/>
        <v>0</v>
      </c>
      <c r="G305" s="137">
        <f t="shared" si="48"/>
        <v>0</v>
      </c>
      <c r="H305" s="138">
        <f t="shared" si="53"/>
        <v>0</v>
      </c>
      <c r="I305" s="132">
        <f t="shared" si="54"/>
        <v>0</v>
      </c>
      <c r="J305" s="139">
        <f t="shared" si="46"/>
        <v>0</v>
      </c>
      <c r="K305" s="138">
        <f t="shared" si="49"/>
        <v>0</v>
      </c>
      <c r="L305" s="136">
        <f t="shared" si="47"/>
        <v>100</v>
      </c>
    </row>
    <row r="306" spans="1:12">
      <c r="A306" s="116">
        <v>294</v>
      </c>
      <c r="B306" s="128">
        <f t="shared" si="50"/>
        <v>0</v>
      </c>
      <c r="C306" s="129">
        <f t="shared" si="44"/>
        <v>0</v>
      </c>
      <c r="D306" s="128">
        <f t="shared" si="51"/>
        <v>0</v>
      </c>
      <c r="E306" s="129">
        <f t="shared" si="45"/>
        <v>0</v>
      </c>
      <c r="F306" s="130">
        <f t="shared" si="52"/>
        <v>0</v>
      </c>
      <c r="G306" s="137">
        <f t="shared" si="48"/>
        <v>0</v>
      </c>
      <c r="H306" s="138">
        <f t="shared" si="53"/>
        <v>0</v>
      </c>
      <c r="I306" s="132">
        <f t="shared" si="54"/>
        <v>0</v>
      </c>
      <c r="J306" s="139">
        <f t="shared" si="46"/>
        <v>0</v>
      </c>
      <c r="K306" s="138">
        <f t="shared" si="49"/>
        <v>0</v>
      </c>
      <c r="L306" s="136">
        <f t="shared" si="47"/>
        <v>100</v>
      </c>
    </row>
    <row r="307" spans="1:12">
      <c r="A307" s="116">
        <v>295</v>
      </c>
      <c r="B307" s="128">
        <f t="shared" si="50"/>
        <v>0</v>
      </c>
      <c r="C307" s="129">
        <f t="shared" si="44"/>
        <v>0</v>
      </c>
      <c r="D307" s="128">
        <f t="shared" si="51"/>
        <v>0</v>
      </c>
      <c r="E307" s="129">
        <f t="shared" si="45"/>
        <v>0</v>
      </c>
      <c r="F307" s="130">
        <f t="shared" si="52"/>
        <v>0</v>
      </c>
      <c r="G307" s="137">
        <f t="shared" si="48"/>
        <v>0</v>
      </c>
      <c r="H307" s="138">
        <f t="shared" si="53"/>
        <v>0</v>
      </c>
      <c r="I307" s="132">
        <f t="shared" si="54"/>
        <v>0</v>
      </c>
      <c r="J307" s="139">
        <f t="shared" si="46"/>
        <v>0</v>
      </c>
      <c r="K307" s="138">
        <f t="shared" si="49"/>
        <v>0</v>
      </c>
      <c r="L307" s="136">
        <f t="shared" si="47"/>
        <v>100</v>
      </c>
    </row>
    <row r="308" spans="1:12">
      <c r="A308" s="116">
        <v>296</v>
      </c>
      <c r="B308" s="128">
        <f t="shared" si="50"/>
        <v>0</v>
      </c>
      <c r="C308" s="129">
        <f t="shared" si="44"/>
        <v>0</v>
      </c>
      <c r="D308" s="128">
        <f t="shared" si="51"/>
        <v>0</v>
      </c>
      <c r="E308" s="129">
        <f t="shared" si="45"/>
        <v>0</v>
      </c>
      <c r="F308" s="130">
        <f t="shared" si="52"/>
        <v>0</v>
      </c>
      <c r="G308" s="137">
        <f t="shared" si="48"/>
        <v>0</v>
      </c>
      <c r="H308" s="138">
        <f t="shared" si="53"/>
        <v>0</v>
      </c>
      <c r="I308" s="132">
        <f t="shared" si="54"/>
        <v>0</v>
      </c>
      <c r="J308" s="139">
        <f t="shared" si="46"/>
        <v>0</v>
      </c>
      <c r="K308" s="138">
        <f t="shared" si="49"/>
        <v>0</v>
      </c>
      <c r="L308" s="136">
        <f t="shared" si="47"/>
        <v>100</v>
      </c>
    </row>
    <row r="309" spans="1:12">
      <c r="A309" s="116">
        <v>297</v>
      </c>
      <c r="B309" s="128">
        <f t="shared" si="50"/>
        <v>0</v>
      </c>
      <c r="C309" s="129">
        <f t="shared" si="44"/>
        <v>0</v>
      </c>
      <c r="D309" s="128">
        <f t="shared" si="51"/>
        <v>0</v>
      </c>
      <c r="E309" s="129">
        <f t="shared" si="45"/>
        <v>0</v>
      </c>
      <c r="F309" s="130">
        <f t="shared" si="52"/>
        <v>0</v>
      </c>
      <c r="G309" s="137">
        <f t="shared" si="48"/>
        <v>0</v>
      </c>
      <c r="H309" s="138">
        <f t="shared" si="53"/>
        <v>0</v>
      </c>
      <c r="I309" s="132">
        <f t="shared" si="54"/>
        <v>0</v>
      </c>
      <c r="J309" s="139">
        <f t="shared" si="46"/>
        <v>0</v>
      </c>
      <c r="K309" s="138">
        <f t="shared" si="49"/>
        <v>0</v>
      </c>
      <c r="L309" s="136">
        <f t="shared" si="47"/>
        <v>100</v>
      </c>
    </row>
    <row r="310" spans="1:12">
      <c r="A310" s="116">
        <v>298</v>
      </c>
      <c r="B310" s="128">
        <f t="shared" si="50"/>
        <v>0</v>
      </c>
      <c r="C310" s="129">
        <f t="shared" si="44"/>
        <v>0</v>
      </c>
      <c r="D310" s="128">
        <f t="shared" si="51"/>
        <v>0</v>
      </c>
      <c r="E310" s="129">
        <f t="shared" si="45"/>
        <v>0</v>
      </c>
      <c r="F310" s="130">
        <f t="shared" si="52"/>
        <v>0</v>
      </c>
      <c r="G310" s="137">
        <f t="shared" si="48"/>
        <v>0</v>
      </c>
      <c r="H310" s="138">
        <f t="shared" si="53"/>
        <v>0</v>
      </c>
      <c r="I310" s="132">
        <f t="shared" si="54"/>
        <v>0</v>
      </c>
      <c r="J310" s="139">
        <f t="shared" si="46"/>
        <v>0</v>
      </c>
      <c r="K310" s="138">
        <f t="shared" si="49"/>
        <v>0</v>
      </c>
      <c r="L310" s="136">
        <f t="shared" si="47"/>
        <v>100</v>
      </c>
    </row>
    <row r="311" spans="1:12">
      <c r="A311" s="116">
        <v>299</v>
      </c>
      <c r="B311" s="128">
        <f t="shared" si="50"/>
        <v>0</v>
      </c>
      <c r="C311" s="129">
        <f t="shared" si="44"/>
        <v>0</v>
      </c>
      <c r="D311" s="128">
        <f t="shared" si="51"/>
        <v>0</v>
      </c>
      <c r="E311" s="129">
        <f t="shared" si="45"/>
        <v>0</v>
      </c>
      <c r="F311" s="130">
        <f t="shared" si="52"/>
        <v>0</v>
      </c>
      <c r="G311" s="137">
        <f t="shared" si="48"/>
        <v>0</v>
      </c>
      <c r="H311" s="138">
        <f t="shared" si="53"/>
        <v>0</v>
      </c>
      <c r="I311" s="132">
        <f t="shared" si="54"/>
        <v>0</v>
      </c>
      <c r="J311" s="139">
        <f t="shared" si="46"/>
        <v>0</v>
      </c>
      <c r="K311" s="138">
        <f t="shared" si="49"/>
        <v>0</v>
      </c>
      <c r="L311" s="136">
        <f t="shared" si="47"/>
        <v>100</v>
      </c>
    </row>
    <row r="312" spans="1:12">
      <c r="A312" s="116">
        <v>300</v>
      </c>
      <c r="B312" s="128">
        <f t="shared" si="50"/>
        <v>0</v>
      </c>
      <c r="C312" s="129">
        <f t="shared" si="44"/>
        <v>0</v>
      </c>
      <c r="D312" s="128">
        <f t="shared" si="51"/>
        <v>0</v>
      </c>
      <c r="E312" s="129">
        <f t="shared" si="45"/>
        <v>0</v>
      </c>
      <c r="F312" s="130">
        <f t="shared" si="52"/>
        <v>0</v>
      </c>
      <c r="G312" s="137">
        <f t="shared" si="48"/>
        <v>0</v>
      </c>
      <c r="H312" s="138">
        <f t="shared" si="53"/>
        <v>0</v>
      </c>
      <c r="I312" s="132">
        <f t="shared" si="54"/>
        <v>0</v>
      </c>
      <c r="J312" s="139">
        <f t="shared" si="46"/>
        <v>0</v>
      </c>
      <c r="K312" s="138">
        <f t="shared" si="49"/>
        <v>0</v>
      </c>
      <c r="L312" s="136">
        <f t="shared" si="47"/>
        <v>100</v>
      </c>
    </row>
    <row r="313" spans="1:12">
      <c r="A313" s="116">
        <v>301</v>
      </c>
      <c r="B313" s="128">
        <f t="shared" si="50"/>
        <v>0</v>
      </c>
      <c r="C313" s="129">
        <f t="shared" si="44"/>
        <v>0</v>
      </c>
      <c r="D313" s="128">
        <f t="shared" si="51"/>
        <v>0</v>
      </c>
      <c r="E313" s="129">
        <f t="shared" si="45"/>
        <v>0</v>
      </c>
      <c r="F313" s="130">
        <f t="shared" si="52"/>
        <v>0</v>
      </c>
      <c r="G313" s="137">
        <f t="shared" si="48"/>
        <v>0</v>
      </c>
      <c r="H313" s="138">
        <f t="shared" si="53"/>
        <v>0</v>
      </c>
      <c r="I313" s="132">
        <f t="shared" si="54"/>
        <v>0</v>
      </c>
      <c r="J313" s="139">
        <f t="shared" si="46"/>
        <v>0</v>
      </c>
      <c r="K313" s="138">
        <f t="shared" si="49"/>
        <v>0</v>
      </c>
      <c r="L313" s="136">
        <f t="shared" si="47"/>
        <v>100</v>
      </c>
    </row>
    <row r="314" spans="1:12">
      <c r="A314" s="116">
        <v>302</v>
      </c>
      <c r="B314" s="128">
        <f t="shared" si="50"/>
        <v>0</v>
      </c>
      <c r="C314" s="129">
        <f t="shared" si="44"/>
        <v>0</v>
      </c>
      <c r="D314" s="128">
        <f t="shared" si="51"/>
        <v>0</v>
      </c>
      <c r="E314" s="129">
        <f t="shared" si="45"/>
        <v>0</v>
      </c>
      <c r="F314" s="130">
        <f t="shared" si="52"/>
        <v>0</v>
      </c>
      <c r="G314" s="137">
        <f t="shared" si="48"/>
        <v>0</v>
      </c>
      <c r="H314" s="138">
        <f t="shared" si="53"/>
        <v>0</v>
      </c>
      <c r="I314" s="132">
        <f t="shared" si="54"/>
        <v>0</v>
      </c>
      <c r="J314" s="139">
        <f t="shared" si="46"/>
        <v>0</v>
      </c>
      <c r="K314" s="138">
        <f t="shared" si="49"/>
        <v>0</v>
      </c>
      <c r="L314" s="136">
        <f t="shared" si="47"/>
        <v>100</v>
      </c>
    </row>
    <row r="315" spans="1:12">
      <c r="A315" s="116">
        <v>303</v>
      </c>
      <c r="B315" s="128">
        <f t="shared" si="50"/>
        <v>0</v>
      </c>
      <c r="C315" s="129">
        <f t="shared" si="44"/>
        <v>0</v>
      </c>
      <c r="D315" s="128">
        <f t="shared" si="51"/>
        <v>0</v>
      </c>
      <c r="E315" s="129">
        <f t="shared" si="45"/>
        <v>0</v>
      </c>
      <c r="F315" s="130">
        <f t="shared" si="52"/>
        <v>0</v>
      </c>
      <c r="G315" s="137">
        <f t="shared" si="48"/>
        <v>0</v>
      </c>
      <c r="H315" s="138">
        <f t="shared" si="53"/>
        <v>0</v>
      </c>
      <c r="I315" s="132">
        <f t="shared" si="54"/>
        <v>0</v>
      </c>
      <c r="J315" s="139">
        <f t="shared" si="46"/>
        <v>0</v>
      </c>
      <c r="K315" s="138">
        <f t="shared" si="49"/>
        <v>0</v>
      </c>
      <c r="L315" s="136">
        <f t="shared" si="47"/>
        <v>100</v>
      </c>
    </row>
    <row r="316" spans="1:12">
      <c r="A316" s="116">
        <v>304</v>
      </c>
      <c r="B316" s="128">
        <f t="shared" si="50"/>
        <v>0</v>
      </c>
      <c r="C316" s="129">
        <f t="shared" si="44"/>
        <v>0</v>
      </c>
      <c r="D316" s="128">
        <f t="shared" si="51"/>
        <v>0</v>
      </c>
      <c r="E316" s="129">
        <f t="shared" si="45"/>
        <v>0</v>
      </c>
      <c r="F316" s="130">
        <f t="shared" si="52"/>
        <v>0</v>
      </c>
      <c r="G316" s="137">
        <f t="shared" si="48"/>
        <v>0</v>
      </c>
      <c r="H316" s="138">
        <f t="shared" si="53"/>
        <v>0</v>
      </c>
      <c r="I316" s="132">
        <f t="shared" si="54"/>
        <v>0</v>
      </c>
      <c r="J316" s="139">
        <f t="shared" si="46"/>
        <v>0</v>
      </c>
      <c r="K316" s="138">
        <f t="shared" si="49"/>
        <v>0</v>
      </c>
      <c r="L316" s="136">
        <f t="shared" si="47"/>
        <v>100</v>
      </c>
    </row>
    <row r="317" spans="1:12">
      <c r="A317" s="116">
        <v>305</v>
      </c>
      <c r="B317" s="128">
        <f t="shared" si="50"/>
        <v>0</v>
      </c>
      <c r="C317" s="129">
        <f t="shared" si="44"/>
        <v>0</v>
      </c>
      <c r="D317" s="128">
        <f t="shared" si="51"/>
        <v>0</v>
      </c>
      <c r="E317" s="129">
        <f t="shared" si="45"/>
        <v>0</v>
      </c>
      <c r="F317" s="130">
        <f t="shared" si="52"/>
        <v>0</v>
      </c>
      <c r="G317" s="137">
        <f t="shared" si="48"/>
        <v>0</v>
      </c>
      <c r="H317" s="138">
        <f t="shared" si="53"/>
        <v>0</v>
      </c>
      <c r="I317" s="132">
        <f t="shared" si="54"/>
        <v>0</v>
      </c>
      <c r="J317" s="139">
        <f t="shared" si="46"/>
        <v>0</v>
      </c>
      <c r="K317" s="138">
        <f t="shared" si="49"/>
        <v>0</v>
      </c>
      <c r="L317" s="136">
        <f t="shared" si="47"/>
        <v>100</v>
      </c>
    </row>
    <row r="318" spans="1:12">
      <c r="A318" s="116">
        <v>306</v>
      </c>
      <c r="B318" s="128">
        <f t="shared" si="50"/>
        <v>0</v>
      </c>
      <c r="C318" s="129">
        <f t="shared" si="44"/>
        <v>0</v>
      </c>
      <c r="D318" s="128">
        <f t="shared" si="51"/>
        <v>0</v>
      </c>
      <c r="E318" s="129">
        <f t="shared" si="45"/>
        <v>0</v>
      </c>
      <c r="F318" s="130">
        <f t="shared" si="52"/>
        <v>0</v>
      </c>
      <c r="G318" s="137">
        <f t="shared" si="48"/>
        <v>0</v>
      </c>
      <c r="H318" s="138">
        <f t="shared" si="53"/>
        <v>0</v>
      </c>
      <c r="I318" s="132">
        <f t="shared" si="54"/>
        <v>0</v>
      </c>
      <c r="J318" s="139">
        <f t="shared" si="46"/>
        <v>0</v>
      </c>
      <c r="K318" s="138">
        <f t="shared" si="49"/>
        <v>0</v>
      </c>
      <c r="L318" s="136">
        <f t="shared" si="47"/>
        <v>100</v>
      </c>
    </row>
    <row r="319" spans="1:12">
      <c r="A319" s="116">
        <v>307</v>
      </c>
      <c r="B319" s="128">
        <f t="shared" si="50"/>
        <v>0</v>
      </c>
      <c r="C319" s="129">
        <f t="shared" si="44"/>
        <v>0</v>
      </c>
      <c r="D319" s="128">
        <f t="shared" si="51"/>
        <v>0</v>
      </c>
      <c r="E319" s="129">
        <f t="shared" si="45"/>
        <v>0</v>
      </c>
      <c r="F319" s="130">
        <f t="shared" si="52"/>
        <v>0</v>
      </c>
      <c r="G319" s="137">
        <f t="shared" si="48"/>
        <v>0</v>
      </c>
      <c r="H319" s="138">
        <f t="shared" si="53"/>
        <v>0</v>
      </c>
      <c r="I319" s="132">
        <f t="shared" si="54"/>
        <v>0</v>
      </c>
      <c r="J319" s="139">
        <f t="shared" si="46"/>
        <v>0</v>
      </c>
      <c r="K319" s="138">
        <f t="shared" si="49"/>
        <v>0</v>
      </c>
      <c r="L319" s="136">
        <f t="shared" si="47"/>
        <v>100</v>
      </c>
    </row>
    <row r="320" spans="1:12">
      <c r="A320" s="116">
        <v>308</v>
      </c>
      <c r="B320" s="128">
        <f t="shared" si="50"/>
        <v>0</v>
      </c>
      <c r="C320" s="129">
        <f t="shared" si="44"/>
        <v>0</v>
      </c>
      <c r="D320" s="128">
        <f t="shared" si="51"/>
        <v>0</v>
      </c>
      <c r="E320" s="129">
        <f t="shared" si="45"/>
        <v>0</v>
      </c>
      <c r="F320" s="130">
        <f t="shared" si="52"/>
        <v>0</v>
      </c>
      <c r="G320" s="137">
        <f t="shared" si="48"/>
        <v>0</v>
      </c>
      <c r="H320" s="138">
        <f t="shared" si="53"/>
        <v>0</v>
      </c>
      <c r="I320" s="132">
        <f t="shared" si="54"/>
        <v>0</v>
      </c>
      <c r="J320" s="139">
        <f t="shared" si="46"/>
        <v>0</v>
      </c>
      <c r="K320" s="138">
        <f t="shared" si="49"/>
        <v>0</v>
      </c>
      <c r="L320" s="136">
        <f t="shared" si="47"/>
        <v>100</v>
      </c>
    </row>
    <row r="321" spans="1:12">
      <c r="A321" s="116">
        <v>309</v>
      </c>
      <c r="B321" s="128">
        <f t="shared" si="50"/>
        <v>0</v>
      </c>
      <c r="C321" s="129">
        <f t="shared" si="44"/>
        <v>0</v>
      </c>
      <c r="D321" s="128">
        <f t="shared" si="51"/>
        <v>0</v>
      </c>
      <c r="E321" s="129">
        <f t="shared" si="45"/>
        <v>0</v>
      </c>
      <c r="F321" s="130">
        <f t="shared" si="52"/>
        <v>0</v>
      </c>
      <c r="G321" s="137">
        <f t="shared" si="48"/>
        <v>0</v>
      </c>
      <c r="H321" s="138">
        <f t="shared" si="53"/>
        <v>0</v>
      </c>
      <c r="I321" s="132">
        <f t="shared" si="54"/>
        <v>0</v>
      </c>
      <c r="J321" s="139">
        <f t="shared" si="46"/>
        <v>0</v>
      </c>
      <c r="K321" s="138">
        <f t="shared" si="49"/>
        <v>0</v>
      </c>
      <c r="L321" s="136">
        <f t="shared" si="47"/>
        <v>100</v>
      </c>
    </row>
    <row r="322" spans="1:12">
      <c r="A322" s="116">
        <v>310</v>
      </c>
      <c r="B322" s="128">
        <f t="shared" si="50"/>
        <v>0</v>
      </c>
      <c r="C322" s="129">
        <f t="shared" si="44"/>
        <v>0</v>
      </c>
      <c r="D322" s="128">
        <f t="shared" si="51"/>
        <v>0</v>
      </c>
      <c r="E322" s="129">
        <f t="shared" si="45"/>
        <v>0</v>
      </c>
      <c r="F322" s="130">
        <f t="shared" si="52"/>
        <v>0</v>
      </c>
      <c r="G322" s="137">
        <f t="shared" si="48"/>
        <v>0</v>
      </c>
      <c r="H322" s="138">
        <f t="shared" si="53"/>
        <v>0</v>
      </c>
      <c r="I322" s="132">
        <f t="shared" si="54"/>
        <v>0</v>
      </c>
      <c r="J322" s="139">
        <f t="shared" si="46"/>
        <v>0</v>
      </c>
      <c r="K322" s="138">
        <f t="shared" si="49"/>
        <v>0</v>
      </c>
      <c r="L322" s="136">
        <f t="shared" si="47"/>
        <v>100</v>
      </c>
    </row>
    <row r="323" spans="1:12">
      <c r="A323" s="116">
        <v>311</v>
      </c>
      <c r="B323" s="128">
        <f t="shared" si="50"/>
        <v>0</v>
      </c>
      <c r="C323" s="129">
        <f t="shared" si="44"/>
        <v>0</v>
      </c>
      <c r="D323" s="128">
        <f t="shared" si="51"/>
        <v>0</v>
      </c>
      <c r="E323" s="129">
        <f t="shared" si="45"/>
        <v>0</v>
      </c>
      <c r="F323" s="130">
        <f t="shared" si="52"/>
        <v>0</v>
      </c>
      <c r="G323" s="137">
        <f t="shared" si="48"/>
        <v>0</v>
      </c>
      <c r="H323" s="138">
        <f t="shared" si="53"/>
        <v>0</v>
      </c>
      <c r="I323" s="132">
        <f t="shared" si="54"/>
        <v>0</v>
      </c>
      <c r="J323" s="139">
        <f t="shared" si="46"/>
        <v>0</v>
      </c>
      <c r="K323" s="138">
        <f t="shared" si="49"/>
        <v>0</v>
      </c>
      <c r="L323" s="136">
        <f t="shared" si="47"/>
        <v>100</v>
      </c>
    </row>
    <row r="324" spans="1:12">
      <c r="A324" s="116">
        <v>312</v>
      </c>
      <c r="B324" s="128">
        <f t="shared" si="50"/>
        <v>0</v>
      </c>
      <c r="C324" s="129">
        <f t="shared" si="44"/>
        <v>0</v>
      </c>
      <c r="D324" s="128">
        <f t="shared" si="51"/>
        <v>0</v>
      </c>
      <c r="E324" s="129">
        <f t="shared" si="45"/>
        <v>0</v>
      </c>
      <c r="F324" s="130">
        <f t="shared" si="52"/>
        <v>0</v>
      </c>
      <c r="G324" s="137">
        <f t="shared" si="48"/>
        <v>0</v>
      </c>
      <c r="H324" s="138">
        <f t="shared" si="53"/>
        <v>0</v>
      </c>
      <c r="I324" s="132">
        <f t="shared" si="54"/>
        <v>0</v>
      </c>
      <c r="J324" s="139">
        <f t="shared" si="46"/>
        <v>0</v>
      </c>
      <c r="K324" s="138">
        <f t="shared" si="49"/>
        <v>0</v>
      </c>
      <c r="L324" s="136">
        <f t="shared" si="47"/>
        <v>100</v>
      </c>
    </row>
    <row r="325" spans="1:12">
      <c r="A325" s="116">
        <v>313</v>
      </c>
      <c r="B325" s="128">
        <f t="shared" si="50"/>
        <v>0</v>
      </c>
      <c r="C325" s="129">
        <f t="shared" si="44"/>
        <v>0</v>
      </c>
      <c r="D325" s="128">
        <f t="shared" si="51"/>
        <v>0</v>
      </c>
      <c r="E325" s="129">
        <f t="shared" si="45"/>
        <v>0</v>
      </c>
      <c r="F325" s="130">
        <f t="shared" si="52"/>
        <v>0</v>
      </c>
      <c r="G325" s="137">
        <f t="shared" si="48"/>
        <v>0</v>
      </c>
      <c r="H325" s="138">
        <f t="shared" si="53"/>
        <v>0</v>
      </c>
      <c r="I325" s="132">
        <f t="shared" si="54"/>
        <v>0</v>
      </c>
      <c r="J325" s="139">
        <f t="shared" si="46"/>
        <v>0</v>
      </c>
      <c r="K325" s="138">
        <f t="shared" si="49"/>
        <v>0</v>
      </c>
      <c r="L325" s="136">
        <f t="shared" si="47"/>
        <v>100</v>
      </c>
    </row>
    <row r="326" spans="1:12">
      <c r="A326" s="116">
        <v>314</v>
      </c>
      <c r="B326" s="128">
        <f t="shared" si="50"/>
        <v>0</v>
      </c>
      <c r="C326" s="129">
        <f t="shared" si="44"/>
        <v>0</v>
      </c>
      <c r="D326" s="128">
        <f t="shared" si="51"/>
        <v>0</v>
      </c>
      <c r="E326" s="129">
        <f t="shared" si="45"/>
        <v>0</v>
      </c>
      <c r="F326" s="130">
        <f t="shared" si="52"/>
        <v>0</v>
      </c>
      <c r="G326" s="137">
        <f t="shared" si="48"/>
        <v>0</v>
      </c>
      <c r="H326" s="138">
        <f t="shared" si="53"/>
        <v>0</v>
      </c>
      <c r="I326" s="132">
        <f t="shared" si="54"/>
        <v>0</v>
      </c>
      <c r="J326" s="139">
        <f t="shared" si="46"/>
        <v>0</v>
      </c>
      <c r="K326" s="138">
        <f t="shared" si="49"/>
        <v>0</v>
      </c>
      <c r="L326" s="136">
        <f t="shared" si="47"/>
        <v>100</v>
      </c>
    </row>
    <row r="327" spans="1:12">
      <c r="A327" s="116">
        <v>315</v>
      </c>
      <c r="B327" s="128">
        <f t="shared" si="50"/>
        <v>0</v>
      </c>
      <c r="C327" s="129">
        <f t="shared" si="44"/>
        <v>0</v>
      </c>
      <c r="D327" s="128">
        <f t="shared" si="51"/>
        <v>0</v>
      </c>
      <c r="E327" s="129">
        <f t="shared" si="45"/>
        <v>0</v>
      </c>
      <c r="F327" s="130">
        <f t="shared" si="52"/>
        <v>0</v>
      </c>
      <c r="G327" s="137">
        <f t="shared" si="48"/>
        <v>0</v>
      </c>
      <c r="H327" s="138">
        <f t="shared" si="53"/>
        <v>0</v>
      </c>
      <c r="I327" s="132">
        <f t="shared" si="54"/>
        <v>0</v>
      </c>
      <c r="J327" s="139">
        <f t="shared" si="46"/>
        <v>0</v>
      </c>
      <c r="K327" s="138">
        <f t="shared" si="49"/>
        <v>0</v>
      </c>
      <c r="L327" s="136">
        <f t="shared" si="47"/>
        <v>100</v>
      </c>
    </row>
    <row r="328" spans="1:12">
      <c r="A328" s="116">
        <v>316</v>
      </c>
      <c r="B328" s="128">
        <f t="shared" si="50"/>
        <v>0</v>
      </c>
      <c r="C328" s="129">
        <f t="shared" si="44"/>
        <v>0</v>
      </c>
      <c r="D328" s="128">
        <f t="shared" si="51"/>
        <v>0</v>
      </c>
      <c r="E328" s="129">
        <f t="shared" si="45"/>
        <v>0</v>
      </c>
      <c r="F328" s="130">
        <f t="shared" si="52"/>
        <v>0</v>
      </c>
      <c r="G328" s="137">
        <f t="shared" si="48"/>
        <v>0</v>
      </c>
      <c r="H328" s="138">
        <f t="shared" si="53"/>
        <v>0</v>
      </c>
      <c r="I328" s="132">
        <f t="shared" si="54"/>
        <v>0</v>
      </c>
      <c r="J328" s="139">
        <f t="shared" si="46"/>
        <v>0</v>
      </c>
      <c r="K328" s="138">
        <f t="shared" si="49"/>
        <v>0</v>
      </c>
      <c r="L328" s="136">
        <f t="shared" si="47"/>
        <v>100</v>
      </c>
    </row>
    <row r="329" spans="1:12">
      <c r="A329" s="116">
        <v>317</v>
      </c>
      <c r="B329" s="128">
        <f t="shared" si="50"/>
        <v>0</v>
      </c>
      <c r="C329" s="129">
        <f t="shared" si="44"/>
        <v>0</v>
      </c>
      <c r="D329" s="128">
        <f t="shared" si="51"/>
        <v>0</v>
      </c>
      <c r="E329" s="129">
        <f t="shared" si="45"/>
        <v>0</v>
      </c>
      <c r="F329" s="130">
        <f t="shared" si="52"/>
        <v>0</v>
      </c>
      <c r="G329" s="137">
        <f t="shared" si="48"/>
        <v>0</v>
      </c>
      <c r="H329" s="138">
        <f t="shared" si="53"/>
        <v>0</v>
      </c>
      <c r="I329" s="132">
        <f t="shared" si="54"/>
        <v>0</v>
      </c>
      <c r="J329" s="139">
        <f t="shared" si="46"/>
        <v>0</v>
      </c>
      <c r="K329" s="138">
        <f t="shared" si="49"/>
        <v>0</v>
      </c>
      <c r="L329" s="136">
        <f t="shared" si="47"/>
        <v>100</v>
      </c>
    </row>
    <row r="330" spans="1:12">
      <c r="A330" s="116">
        <v>318</v>
      </c>
      <c r="B330" s="128">
        <f t="shared" si="50"/>
        <v>0</v>
      </c>
      <c r="C330" s="129">
        <f t="shared" si="44"/>
        <v>0</v>
      </c>
      <c r="D330" s="128">
        <f t="shared" si="51"/>
        <v>0</v>
      </c>
      <c r="E330" s="129">
        <f t="shared" si="45"/>
        <v>0</v>
      </c>
      <c r="F330" s="130">
        <f t="shared" si="52"/>
        <v>0</v>
      </c>
      <c r="G330" s="137">
        <f t="shared" si="48"/>
        <v>0</v>
      </c>
      <c r="H330" s="138">
        <f t="shared" si="53"/>
        <v>0</v>
      </c>
      <c r="I330" s="132">
        <f t="shared" si="54"/>
        <v>0</v>
      </c>
      <c r="J330" s="139">
        <f t="shared" si="46"/>
        <v>0</v>
      </c>
      <c r="K330" s="138">
        <f t="shared" si="49"/>
        <v>0</v>
      </c>
      <c r="L330" s="136">
        <f t="shared" si="47"/>
        <v>100</v>
      </c>
    </row>
    <row r="331" spans="1:12">
      <c r="A331" s="116">
        <v>319</v>
      </c>
      <c r="B331" s="128">
        <f t="shared" si="50"/>
        <v>0</v>
      </c>
      <c r="C331" s="129">
        <f t="shared" si="44"/>
        <v>0</v>
      </c>
      <c r="D331" s="128">
        <f t="shared" si="51"/>
        <v>0</v>
      </c>
      <c r="E331" s="129">
        <f t="shared" si="45"/>
        <v>0</v>
      </c>
      <c r="F331" s="130">
        <f t="shared" si="52"/>
        <v>0</v>
      </c>
      <c r="G331" s="137">
        <f t="shared" si="48"/>
        <v>0</v>
      </c>
      <c r="H331" s="138">
        <f t="shared" si="53"/>
        <v>0</v>
      </c>
      <c r="I331" s="132">
        <f t="shared" si="54"/>
        <v>0</v>
      </c>
      <c r="J331" s="139">
        <f t="shared" si="46"/>
        <v>0</v>
      </c>
      <c r="K331" s="138">
        <f t="shared" si="49"/>
        <v>0</v>
      </c>
      <c r="L331" s="136">
        <f t="shared" si="47"/>
        <v>100</v>
      </c>
    </row>
    <row r="332" spans="1:12">
      <c r="A332" s="116">
        <v>320</v>
      </c>
      <c r="B332" s="128">
        <f t="shared" si="50"/>
        <v>0</v>
      </c>
      <c r="C332" s="129">
        <f t="shared" si="44"/>
        <v>0</v>
      </c>
      <c r="D332" s="128">
        <f t="shared" si="51"/>
        <v>0</v>
      </c>
      <c r="E332" s="129">
        <f t="shared" si="45"/>
        <v>0</v>
      </c>
      <c r="F332" s="130">
        <f t="shared" si="52"/>
        <v>0</v>
      </c>
      <c r="G332" s="137">
        <f t="shared" si="48"/>
        <v>0</v>
      </c>
      <c r="H332" s="138">
        <f t="shared" si="53"/>
        <v>0</v>
      </c>
      <c r="I332" s="132">
        <f t="shared" si="54"/>
        <v>0</v>
      </c>
      <c r="J332" s="139">
        <f t="shared" si="46"/>
        <v>0</v>
      </c>
      <c r="K332" s="138">
        <f t="shared" si="49"/>
        <v>0</v>
      </c>
      <c r="L332" s="136">
        <f t="shared" si="47"/>
        <v>100</v>
      </c>
    </row>
    <row r="333" spans="1:12">
      <c r="A333" s="116">
        <v>321</v>
      </c>
      <c r="B333" s="128">
        <f t="shared" si="50"/>
        <v>0</v>
      </c>
      <c r="C333" s="129">
        <f t="shared" ref="C333:C396" si="55">IF($C$10&gt;0,(B333*L333/$C$9)-B333,0)</f>
        <v>0</v>
      </c>
      <c r="D333" s="128">
        <f t="shared" si="51"/>
        <v>0</v>
      </c>
      <c r="E333" s="129">
        <f t="shared" ref="E333:E396" si="56">IF($C$10&gt;0,(D333*L333/$C$9)-D333,0)</f>
        <v>0</v>
      </c>
      <c r="F333" s="130">
        <f t="shared" si="52"/>
        <v>0</v>
      </c>
      <c r="G333" s="137">
        <f t="shared" si="48"/>
        <v>0</v>
      </c>
      <c r="H333" s="138">
        <f t="shared" si="53"/>
        <v>0</v>
      </c>
      <c r="I333" s="132">
        <f t="shared" si="54"/>
        <v>0</v>
      </c>
      <c r="J333" s="139">
        <f t="shared" ref="J333:J396" si="57">IF(H333&gt;0,(H333*L333/$C$9)-H333,0)</f>
        <v>0</v>
      </c>
      <c r="K333" s="138">
        <f t="shared" si="49"/>
        <v>0</v>
      </c>
      <c r="L333" s="136">
        <f t="shared" ref="L333:L396" si="58">IF($C$10="","",$C$9*((1+$C$10)^(A333/$C$6)))</f>
        <v>100</v>
      </c>
    </row>
    <row r="334" spans="1:12">
      <c r="A334" s="116">
        <v>322</v>
      </c>
      <c r="B334" s="128">
        <f t="shared" si="50"/>
        <v>0</v>
      </c>
      <c r="C334" s="129">
        <f t="shared" si="55"/>
        <v>0</v>
      </c>
      <c r="D334" s="128">
        <f t="shared" si="51"/>
        <v>0</v>
      </c>
      <c r="E334" s="129">
        <f t="shared" si="56"/>
        <v>0</v>
      </c>
      <c r="F334" s="130">
        <f t="shared" si="52"/>
        <v>0</v>
      </c>
      <c r="G334" s="137">
        <f t="shared" ref="G334:G397" si="59">SUM(B334:F334)</f>
        <v>0</v>
      </c>
      <c r="H334" s="138">
        <f t="shared" si="53"/>
        <v>0</v>
      </c>
      <c r="I334" s="132">
        <f t="shared" si="54"/>
        <v>0</v>
      </c>
      <c r="J334" s="139">
        <f t="shared" si="57"/>
        <v>0</v>
      </c>
      <c r="K334" s="138">
        <f t="shared" ref="K334:K397" si="60">H334+J334</f>
        <v>0</v>
      </c>
      <c r="L334" s="136">
        <f t="shared" si="58"/>
        <v>100</v>
      </c>
    </row>
    <row r="335" spans="1:12">
      <c r="A335" s="116">
        <v>323</v>
      </c>
      <c r="B335" s="128">
        <f t="shared" ref="B335:B398" si="61">IF(H334&gt;0.1,-PPMT($C$5/$C$6,A335,$C$6*$C$7,$C$4),0)</f>
        <v>0</v>
      </c>
      <c r="C335" s="129">
        <f t="shared" si="55"/>
        <v>0</v>
      </c>
      <c r="D335" s="128">
        <f t="shared" ref="D335:D398" si="62">IF(H334&gt;0.1,-IPMT($C$5/$C$6,A335,$C$6*$C$7,$C$4),0)</f>
        <v>0</v>
      </c>
      <c r="E335" s="129">
        <f t="shared" si="56"/>
        <v>0</v>
      </c>
      <c r="F335" s="130">
        <f t="shared" ref="F335:F398" si="63">IF(H334&gt;0.1,$C$8,0)</f>
        <v>0</v>
      </c>
      <c r="G335" s="137">
        <f t="shared" si="59"/>
        <v>0</v>
      </c>
      <c r="H335" s="138">
        <f t="shared" ref="H335:H398" si="64">H334-B335</f>
        <v>0</v>
      </c>
      <c r="I335" s="132">
        <f t="shared" ref="I335:I398" si="65">IF(H335&gt;0,(H335*L335/L334)-H335,0)</f>
        <v>0</v>
      </c>
      <c r="J335" s="139">
        <f t="shared" si="57"/>
        <v>0</v>
      </c>
      <c r="K335" s="138">
        <f t="shared" si="60"/>
        <v>0</v>
      </c>
      <c r="L335" s="136">
        <f t="shared" si="58"/>
        <v>100</v>
      </c>
    </row>
    <row r="336" spans="1:12">
      <c r="A336" s="116">
        <v>324</v>
      </c>
      <c r="B336" s="128">
        <f t="shared" si="61"/>
        <v>0</v>
      </c>
      <c r="C336" s="129">
        <f t="shared" si="55"/>
        <v>0</v>
      </c>
      <c r="D336" s="128">
        <f t="shared" si="62"/>
        <v>0</v>
      </c>
      <c r="E336" s="129">
        <f t="shared" si="56"/>
        <v>0</v>
      </c>
      <c r="F336" s="130">
        <f t="shared" si="63"/>
        <v>0</v>
      </c>
      <c r="G336" s="137">
        <f t="shared" si="59"/>
        <v>0</v>
      </c>
      <c r="H336" s="138">
        <f t="shared" si="64"/>
        <v>0</v>
      </c>
      <c r="I336" s="132">
        <f t="shared" si="65"/>
        <v>0</v>
      </c>
      <c r="J336" s="139">
        <f t="shared" si="57"/>
        <v>0</v>
      </c>
      <c r="K336" s="138">
        <f t="shared" si="60"/>
        <v>0</v>
      </c>
      <c r="L336" s="136">
        <f t="shared" si="58"/>
        <v>100</v>
      </c>
    </row>
    <row r="337" spans="1:12">
      <c r="A337" s="116">
        <v>325</v>
      </c>
      <c r="B337" s="128">
        <f t="shared" si="61"/>
        <v>0</v>
      </c>
      <c r="C337" s="129">
        <f t="shared" si="55"/>
        <v>0</v>
      </c>
      <c r="D337" s="128">
        <f t="shared" si="62"/>
        <v>0</v>
      </c>
      <c r="E337" s="129">
        <f t="shared" si="56"/>
        <v>0</v>
      </c>
      <c r="F337" s="130">
        <f t="shared" si="63"/>
        <v>0</v>
      </c>
      <c r="G337" s="137">
        <f t="shared" si="59"/>
        <v>0</v>
      </c>
      <c r="H337" s="138">
        <f t="shared" si="64"/>
        <v>0</v>
      </c>
      <c r="I337" s="132">
        <f t="shared" si="65"/>
        <v>0</v>
      </c>
      <c r="J337" s="139">
        <f t="shared" si="57"/>
        <v>0</v>
      </c>
      <c r="K337" s="138">
        <f t="shared" si="60"/>
        <v>0</v>
      </c>
      <c r="L337" s="136">
        <f t="shared" si="58"/>
        <v>100</v>
      </c>
    </row>
    <row r="338" spans="1:12">
      <c r="A338" s="116">
        <v>326</v>
      </c>
      <c r="B338" s="128">
        <f t="shared" si="61"/>
        <v>0</v>
      </c>
      <c r="C338" s="129">
        <f t="shared" si="55"/>
        <v>0</v>
      </c>
      <c r="D338" s="128">
        <f t="shared" si="62"/>
        <v>0</v>
      </c>
      <c r="E338" s="129">
        <f t="shared" si="56"/>
        <v>0</v>
      </c>
      <c r="F338" s="130">
        <f t="shared" si="63"/>
        <v>0</v>
      </c>
      <c r="G338" s="137">
        <f t="shared" si="59"/>
        <v>0</v>
      </c>
      <c r="H338" s="138">
        <f t="shared" si="64"/>
        <v>0</v>
      </c>
      <c r="I338" s="132">
        <f t="shared" si="65"/>
        <v>0</v>
      </c>
      <c r="J338" s="139">
        <f t="shared" si="57"/>
        <v>0</v>
      </c>
      <c r="K338" s="138">
        <f t="shared" si="60"/>
        <v>0</v>
      </c>
      <c r="L338" s="136">
        <f t="shared" si="58"/>
        <v>100</v>
      </c>
    </row>
    <row r="339" spans="1:12">
      <c r="A339" s="116">
        <v>327</v>
      </c>
      <c r="B339" s="128">
        <f t="shared" si="61"/>
        <v>0</v>
      </c>
      <c r="C339" s="129">
        <f t="shared" si="55"/>
        <v>0</v>
      </c>
      <c r="D339" s="128">
        <f t="shared" si="62"/>
        <v>0</v>
      </c>
      <c r="E339" s="129">
        <f t="shared" si="56"/>
        <v>0</v>
      </c>
      <c r="F339" s="130">
        <f t="shared" si="63"/>
        <v>0</v>
      </c>
      <c r="G339" s="137">
        <f t="shared" si="59"/>
        <v>0</v>
      </c>
      <c r="H339" s="138">
        <f t="shared" si="64"/>
        <v>0</v>
      </c>
      <c r="I339" s="132">
        <f t="shared" si="65"/>
        <v>0</v>
      </c>
      <c r="J339" s="139">
        <f t="shared" si="57"/>
        <v>0</v>
      </c>
      <c r="K339" s="138">
        <f t="shared" si="60"/>
        <v>0</v>
      </c>
      <c r="L339" s="136">
        <f t="shared" si="58"/>
        <v>100</v>
      </c>
    </row>
    <row r="340" spans="1:12">
      <c r="A340" s="116">
        <v>328</v>
      </c>
      <c r="B340" s="128">
        <f t="shared" si="61"/>
        <v>0</v>
      </c>
      <c r="C340" s="129">
        <f t="shared" si="55"/>
        <v>0</v>
      </c>
      <c r="D340" s="128">
        <f t="shared" si="62"/>
        <v>0</v>
      </c>
      <c r="E340" s="129">
        <f t="shared" si="56"/>
        <v>0</v>
      </c>
      <c r="F340" s="130">
        <f t="shared" si="63"/>
        <v>0</v>
      </c>
      <c r="G340" s="137">
        <f t="shared" si="59"/>
        <v>0</v>
      </c>
      <c r="H340" s="138">
        <f t="shared" si="64"/>
        <v>0</v>
      </c>
      <c r="I340" s="132">
        <f t="shared" si="65"/>
        <v>0</v>
      </c>
      <c r="J340" s="139">
        <f t="shared" si="57"/>
        <v>0</v>
      </c>
      <c r="K340" s="138">
        <f t="shared" si="60"/>
        <v>0</v>
      </c>
      <c r="L340" s="136">
        <f t="shared" si="58"/>
        <v>100</v>
      </c>
    </row>
    <row r="341" spans="1:12">
      <c r="A341" s="116">
        <v>329</v>
      </c>
      <c r="B341" s="128">
        <f t="shared" si="61"/>
        <v>0</v>
      </c>
      <c r="C341" s="129">
        <f t="shared" si="55"/>
        <v>0</v>
      </c>
      <c r="D341" s="128">
        <f t="shared" si="62"/>
        <v>0</v>
      </c>
      <c r="E341" s="129">
        <f t="shared" si="56"/>
        <v>0</v>
      </c>
      <c r="F341" s="130">
        <f t="shared" si="63"/>
        <v>0</v>
      </c>
      <c r="G341" s="137">
        <f t="shared" si="59"/>
        <v>0</v>
      </c>
      <c r="H341" s="138">
        <f t="shared" si="64"/>
        <v>0</v>
      </c>
      <c r="I341" s="132">
        <f t="shared" si="65"/>
        <v>0</v>
      </c>
      <c r="J341" s="139">
        <f t="shared" si="57"/>
        <v>0</v>
      </c>
      <c r="K341" s="138">
        <f t="shared" si="60"/>
        <v>0</v>
      </c>
      <c r="L341" s="136">
        <f t="shared" si="58"/>
        <v>100</v>
      </c>
    </row>
    <row r="342" spans="1:12">
      <c r="A342" s="116">
        <v>330</v>
      </c>
      <c r="B342" s="128">
        <f t="shared" si="61"/>
        <v>0</v>
      </c>
      <c r="C342" s="129">
        <f t="shared" si="55"/>
        <v>0</v>
      </c>
      <c r="D342" s="128">
        <f t="shared" si="62"/>
        <v>0</v>
      </c>
      <c r="E342" s="129">
        <f t="shared" si="56"/>
        <v>0</v>
      </c>
      <c r="F342" s="130">
        <f t="shared" si="63"/>
        <v>0</v>
      </c>
      <c r="G342" s="137">
        <f t="shared" si="59"/>
        <v>0</v>
      </c>
      <c r="H342" s="138">
        <f t="shared" si="64"/>
        <v>0</v>
      </c>
      <c r="I342" s="132">
        <f t="shared" si="65"/>
        <v>0</v>
      </c>
      <c r="J342" s="139">
        <f t="shared" si="57"/>
        <v>0</v>
      </c>
      <c r="K342" s="138">
        <f t="shared" si="60"/>
        <v>0</v>
      </c>
      <c r="L342" s="136">
        <f t="shared" si="58"/>
        <v>100</v>
      </c>
    </row>
    <row r="343" spans="1:12">
      <c r="A343" s="116">
        <v>331</v>
      </c>
      <c r="B343" s="128">
        <f t="shared" si="61"/>
        <v>0</v>
      </c>
      <c r="C343" s="129">
        <f t="shared" si="55"/>
        <v>0</v>
      </c>
      <c r="D343" s="128">
        <f t="shared" si="62"/>
        <v>0</v>
      </c>
      <c r="E343" s="129">
        <f t="shared" si="56"/>
        <v>0</v>
      </c>
      <c r="F343" s="130">
        <f t="shared" si="63"/>
        <v>0</v>
      </c>
      <c r="G343" s="137">
        <f t="shared" si="59"/>
        <v>0</v>
      </c>
      <c r="H343" s="138">
        <f t="shared" si="64"/>
        <v>0</v>
      </c>
      <c r="I343" s="132">
        <f t="shared" si="65"/>
        <v>0</v>
      </c>
      <c r="J343" s="139">
        <f t="shared" si="57"/>
        <v>0</v>
      </c>
      <c r="K343" s="138">
        <f t="shared" si="60"/>
        <v>0</v>
      </c>
      <c r="L343" s="136">
        <f t="shared" si="58"/>
        <v>100</v>
      </c>
    </row>
    <row r="344" spans="1:12">
      <c r="A344" s="116">
        <v>332</v>
      </c>
      <c r="B344" s="128">
        <f t="shared" si="61"/>
        <v>0</v>
      </c>
      <c r="C344" s="129">
        <f t="shared" si="55"/>
        <v>0</v>
      </c>
      <c r="D344" s="128">
        <f t="shared" si="62"/>
        <v>0</v>
      </c>
      <c r="E344" s="129">
        <f t="shared" si="56"/>
        <v>0</v>
      </c>
      <c r="F344" s="130">
        <f t="shared" si="63"/>
        <v>0</v>
      </c>
      <c r="G344" s="137">
        <f t="shared" si="59"/>
        <v>0</v>
      </c>
      <c r="H344" s="138">
        <f t="shared" si="64"/>
        <v>0</v>
      </c>
      <c r="I344" s="132">
        <f t="shared" si="65"/>
        <v>0</v>
      </c>
      <c r="J344" s="139">
        <f t="shared" si="57"/>
        <v>0</v>
      </c>
      <c r="K344" s="138">
        <f t="shared" si="60"/>
        <v>0</v>
      </c>
      <c r="L344" s="136">
        <f t="shared" si="58"/>
        <v>100</v>
      </c>
    </row>
    <row r="345" spans="1:12">
      <c r="A345" s="116">
        <v>333</v>
      </c>
      <c r="B345" s="128">
        <f t="shared" si="61"/>
        <v>0</v>
      </c>
      <c r="C345" s="129">
        <f t="shared" si="55"/>
        <v>0</v>
      </c>
      <c r="D345" s="128">
        <f t="shared" si="62"/>
        <v>0</v>
      </c>
      <c r="E345" s="129">
        <f t="shared" si="56"/>
        <v>0</v>
      </c>
      <c r="F345" s="130">
        <f t="shared" si="63"/>
        <v>0</v>
      </c>
      <c r="G345" s="137">
        <f t="shared" si="59"/>
        <v>0</v>
      </c>
      <c r="H345" s="138">
        <f t="shared" si="64"/>
        <v>0</v>
      </c>
      <c r="I345" s="132">
        <f t="shared" si="65"/>
        <v>0</v>
      </c>
      <c r="J345" s="139">
        <f t="shared" si="57"/>
        <v>0</v>
      </c>
      <c r="K345" s="138">
        <f t="shared" si="60"/>
        <v>0</v>
      </c>
      <c r="L345" s="136">
        <f t="shared" si="58"/>
        <v>100</v>
      </c>
    </row>
    <row r="346" spans="1:12">
      <c r="A346" s="116">
        <v>334</v>
      </c>
      <c r="B346" s="128">
        <f t="shared" si="61"/>
        <v>0</v>
      </c>
      <c r="C346" s="129">
        <f t="shared" si="55"/>
        <v>0</v>
      </c>
      <c r="D346" s="128">
        <f t="shared" si="62"/>
        <v>0</v>
      </c>
      <c r="E346" s="129">
        <f t="shared" si="56"/>
        <v>0</v>
      </c>
      <c r="F346" s="130">
        <f t="shared" si="63"/>
        <v>0</v>
      </c>
      <c r="G346" s="137">
        <f t="shared" si="59"/>
        <v>0</v>
      </c>
      <c r="H346" s="138">
        <f t="shared" si="64"/>
        <v>0</v>
      </c>
      <c r="I346" s="132">
        <f t="shared" si="65"/>
        <v>0</v>
      </c>
      <c r="J346" s="139">
        <f t="shared" si="57"/>
        <v>0</v>
      </c>
      <c r="K346" s="138">
        <f t="shared" si="60"/>
        <v>0</v>
      </c>
      <c r="L346" s="136">
        <f t="shared" si="58"/>
        <v>100</v>
      </c>
    </row>
    <row r="347" spans="1:12">
      <c r="A347" s="116">
        <v>335</v>
      </c>
      <c r="B347" s="128">
        <f t="shared" si="61"/>
        <v>0</v>
      </c>
      <c r="C347" s="129">
        <f t="shared" si="55"/>
        <v>0</v>
      </c>
      <c r="D347" s="128">
        <f t="shared" si="62"/>
        <v>0</v>
      </c>
      <c r="E347" s="129">
        <f t="shared" si="56"/>
        <v>0</v>
      </c>
      <c r="F347" s="130">
        <f t="shared" si="63"/>
        <v>0</v>
      </c>
      <c r="G347" s="137">
        <f t="shared" si="59"/>
        <v>0</v>
      </c>
      <c r="H347" s="138">
        <f t="shared" si="64"/>
        <v>0</v>
      </c>
      <c r="I347" s="132">
        <f t="shared" si="65"/>
        <v>0</v>
      </c>
      <c r="J347" s="139">
        <f t="shared" si="57"/>
        <v>0</v>
      </c>
      <c r="K347" s="138">
        <f t="shared" si="60"/>
        <v>0</v>
      </c>
      <c r="L347" s="136">
        <f t="shared" si="58"/>
        <v>100</v>
      </c>
    </row>
    <row r="348" spans="1:12">
      <c r="A348" s="116">
        <v>336</v>
      </c>
      <c r="B348" s="128">
        <f t="shared" si="61"/>
        <v>0</v>
      </c>
      <c r="C348" s="129">
        <f t="shared" si="55"/>
        <v>0</v>
      </c>
      <c r="D348" s="128">
        <f t="shared" si="62"/>
        <v>0</v>
      </c>
      <c r="E348" s="129">
        <f t="shared" si="56"/>
        <v>0</v>
      </c>
      <c r="F348" s="130">
        <f t="shared" si="63"/>
        <v>0</v>
      </c>
      <c r="G348" s="137">
        <f t="shared" si="59"/>
        <v>0</v>
      </c>
      <c r="H348" s="138">
        <f t="shared" si="64"/>
        <v>0</v>
      </c>
      <c r="I348" s="132">
        <f t="shared" si="65"/>
        <v>0</v>
      </c>
      <c r="J348" s="139">
        <f t="shared" si="57"/>
        <v>0</v>
      </c>
      <c r="K348" s="138">
        <f t="shared" si="60"/>
        <v>0</v>
      </c>
      <c r="L348" s="136">
        <f t="shared" si="58"/>
        <v>100</v>
      </c>
    </row>
    <row r="349" spans="1:12">
      <c r="A349" s="116">
        <v>337</v>
      </c>
      <c r="B349" s="128">
        <f t="shared" si="61"/>
        <v>0</v>
      </c>
      <c r="C349" s="129">
        <f t="shared" si="55"/>
        <v>0</v>
      </c>
      <c r="D349" s="128">
        <f t="shared" si="62"/>
        <v>0</v>
      </c>
      <c r="E349" s="129">
        <f t="shared" si="56"/>
        <v>0</v>
      </c>
      <c r="F349" s="130">
        <f t="shared" si="63"/>
        <v>0</v>
      </c>
      <c r="G349" s="137">
        <f t="shared" si="59"/>
        <v>0</v>
      </c>
      <c r="H349" s="138">
        <f t="shared" si="64"/>
        <v>0</v>
      </c>
      <c r="I349" s="132">
        <f t="shared" si="65"/>
        <v>0</v>
      </c>
      <c r="J349" s="139">
        <f t="shared" si="57"/>
        <v>0</v>
      </c>
      <c r="K349" s="138">
        <f t="shared" si="60"/>
        <v>0</v>
      </c>
      <c r="L349" s="136">
        <f t="shared" si="58"/>
        <v>100</v>
      </c>
    </row>
    <row r="350" spans="1:12">
      <c r="A350" s="116">
        <v>338</v>
      </c>
      <c r="B350" s="128">
        <f t="shared" si="61"/>
        <v>0</v>
      </c>
      <c r="C350" s="129">
        <f t="shared" si="55"/>
        <v>0</v>
      </c>
      <c r="D350" s="128">
        <f t="shared" si="62"/>
        <v>0</v>
      </c>
      <c r="E350" s="129">
        <f t="shared" si="56"/>
        <v>0</v>
      </c>
      <c r="F350" s="130">
        <f t="shared" si="63"/>
        <v>0</v>
      </c>
      <c r="G350" s="137">
        <f t="shared" si="59"/>
        <v>0</v>
      </c>
      <c r="H350" s="138">
        <f t="shared" si="64"/>
        <v>0</v>
      </c>
      <c r="I350" s="132">
        <f t="shared" si="65"/>
        <v>0</v>
      </c>
      <c r="J350" s="139">
        <f t="shared" si="57"/>
        <v>0</v>
      </c>
      <c r="K350" s="138">
        <f t="shared" si="60"/>
        <v>0</v>
      </c>
      <c r="L350" s="136">
        <f t="shared" si="58"/>
        <v>100</v>
      </c>
    </row>
    <row r="351" spans="1:12">
      <c r="A351" s="116">
        <v>339</v>
      </c>
      <c r="B351" s="128">
        <f t="shared" si="61"/>
        <v>0</v>
      </c>
      <c r="C351" s="129">
        <f t="shared" si="55"/>
        <v>0</v>
      </c>
      <c r="D351" s="128">
        <f t="shared" si="62"/>
        <v>0</v>
      </c>
      <c r="E351" s="129">
        <f t="shared" si="56"/>
        <v>0</v>
      </c>
      <c r="F351" s="130">
        <f t="shared" si="63"/>
        <v>0</v>
      </c>
      <c r="G351" s="137">
        <f t="shared" si="59"/>
        <v>0</v>
      </c>
      <c r="H351" s="138">
        <f t="shared" si="64"/>
        <v>0</v>
      </c>
      <c r="I351" s="132">
        <f t="shared" si="65"/>
        <v>0</v>
      </c>
      <c r="J351" s="139">
        <f t="shared" si="57"/>
        <v>0</v>
      </c>
      <c r="K351" s="138">
        <f t="shared" si="60"/>
        <v>0</v>
      </c>
      <c r="L351" s="136">
        <f t="shared" si="58"/>
        <v>100</v>
      </c>
    </row>
    <row r="352" spans="1:12">
      <c r="A352" s="116">
        <v>340</v>
      </c>
      <c r="B352" s="128">
        <f t="shared" si="61"/>
        <v>0</v>
      </c>
      <c r="C352" s="129">
        <f t="shared" si="55"/>
        <v>0</v>
      </c>
      <c r="D352" s="128">
        <f t="shared" si="62"/>
        <v>0</v>
      </c>
      <c r="E352" s="129">
        <f t="shared" si="56"/>
        <v>0</v>
      </c>
      <c r="F352" s="130">
        <f t="shared" si="63"/>
        <v>0</v>
      </c>
      <c r="G352" s="137">
        <f t="shared" si="59"/>
        <v>0</v>
      </c>
      <c r="H352" s="138">
        <f t="shared" si="64"/>
        <v>0</v>
      </c>
      <c r="I352" s="132">
        <f t="shared" si="65"/>
        <v>0</v>
      </c>
      <c r="J352" s="139">
        <f t="shared" si="57"/>
        <v>0</v>
      </c>
      <c r="K352" s="138">
        <f t="shared" si="60"/>
        <v>0</v>
      </c>
      <c r="L352" s="136">
        <f t="shared" si="58"/>
        <v>100</v>
      </c>
    </row>
    <row r="353" spans="1:12">
      <c r="A353" s="116">
        <v>341</v>
      </c>
      <c r="B353" s="128">
        <f t="shared" si="61"/>
        <v>0</v>
      </c>
      <c r="C353" s="129">
        <f t="shared" si="55"/>
        <v>0</v>
      </c>
      <c r="D353" s="128">
        <f t="shared" si="62"/>
        <v>0</v>
      </c>
      <c r="E353" s="129">
        <f t="shared" si="56"/>
        <v>0</v>
      </c>
      <c r="F353" s="130">
        <f t="shared" si="63"/>
        <v>0</v>
      </c>
      <c r="G353" s="137">
        <f t="shared" si="59"/>
        <v>0</v>
      </c>
      <c r="H353" s="138">
        <f t="shared" si="64"/>
        <v>0</v>
      </c>
      <c r="I353" s="132">
        <f t="shared" si="65"/>
        <v>0</v>
      </c>
      <c r="J353" s="139">
        <f t="shared" si="57"/>
        <v>0</v>
      </c>
      <c r="K353" s="138">
        <f t="shared" si="60"/>
        <v>0</v>
      </c>
      <c r="L353" s="136">
        <f t="shared" si="58"/>
        <v>100</v>
      </c>
    </row>
    <row r="354" spans="1:12">
      <c r="A354" s="116">
        <v>342</v>
      </c>
      <c r="B354" s="128">
        <f t="shared" si="61"/>
        <v>0</v>
      </c>
      <c r="C354" s="129">
        <f t="shared" si="55"/>
        <v>0</v>
      </c>
      <c r="D354" s="128">
        <f t="shared" si="62"/>
        <v>0</v>
      </c>
      <c r="E354" s="129">
        <f t="shared" si="56"/>
        <v>0</v>
      </c>
      <c r="F354" s="130">
        <f t="shared" si="63"/>
        <v>0</v>
      </c>
      <c r="G354" s="137">
        <f t="shared" si="59"/>
        <v>0</v>
      </c>
      <c r="H354" s="138">
        <f t="shared" si="64"/>
        <v>0</v>
      </c>
      <c r="I354" s="132">
        <f t="shared" si="65"/>
        <v>0</v>
      </c>
      <c r="J354" s="139">
        <f t="shared" si="57"/>
        <v>0</v>
      </c>
      <c r="K354" s="138">
        <f t="shared" si="60"/>
        <v>0</v>
      </c>
      <c r="L354" s="136">
        <f t="shared" si="58"/>
        <v>100</v>
      </c>
    </row>
    <row r="355" spans="1:12">
      <c r="A355" s="116">
        <v>343</v>
      </c>
      <c r="B355" s="128">
        <f t="shared" si="61"/>
        <v>0</v>
      </c>
      <c r="C355" s="129">
        <f t="shared" si="55"/>
        <v>0</v>
      </c>
      <c r="D355" s="128">
        <f t="shared" si="62"/>
        <v>0</v>
      </c>
      <c r="E355" s="129">
        <f t="shared" si="56"/>
        <v>0</v>
      </c>
      <c r="F355" s="130">
        <f t="shared" si="63"/>
        <v>0</v>
      </c>
      <c r="G355" s="137">
        <f t="shared" si="59"/>
        <v>0</v>
      </c>
      <c r="H355" s="138">
        <f t="shared" si="64"/>
        <v>0</v>
      </c>
      <c r="I355" s="132">
        <f t="shared" si="65"/>
        <v>0</v>
      </c>
      <c r="J355" s="139">
        <f t="shared" si="57"/>
        <v>0</v>
      </c>
      <c r="K355" s="138">
        <f t="shared" si="60"/>
        <v>0</v>
      </c>
      <c r="L355" s="136">
        <f t="shared" si="58"/>
        <v>100</v>
      </c>
    </row>
    <row r="356" spans="1:12">
      <c r="A356" s="116">
        <v>344</v>
      </c>
      <c r="B356" s="128">
        <f t="shared" si="61"/>
        <v>0</v>
      </c>
      <c r="C356" s="129">
        <f t="shared" si="55"/>
        <v>0</v>
      </c>
      <c r="D356" s="128">
        <f t="shared" si="62"/>
        <v>0</v>
      </c>
      <c r="E356" s="129">
        <f t="shared" si="56"/>
        <v>0</v>
      </c>
      <c r="F356" s="130">
        <f t="shared" si="63"/>
        <v>0</v>
      </c>
      <c r="G356" s="137">
        <f t="shared" si="59"/>
        <v>0</v>
      </c>
      <c r="H356" s="138">
        <f t="shared" si="64"/>
        <v>0</v>
      </c>
      <c r="I356" s="132">
        <f t="shared" si="65"/>
        <v>0</v>
      </c>
      <c r="J356" s="139">
        <f t="shared" si="57"/>
        <v>0</v>
      </c>
      <c r="K356" s="138">
        <f t="shared" si="60"/>
        <v>0</v>
      </c>
      <c r="L356" s="136">
        <f t="shared" si="58"/>
        <v>100</v>
      </c>
    </row>
    <row r="357" spans="1:12">
      <c r="A357" s="116">
        <v>345</v>
      </c>
      <c r="B357" s="128">
        <f t="shared" si="61"/>
        <v>0</v>
      </c>
      <c r="C357" s="129">
        <f t="shared" si="55"/>
        <v>0</v>
      </c>
      <c r="D357" s="128">
        <f t="shared" si="62"/>
        <v>0</v>
      </c>
      <c r="E357" s="129">
        <f t="shared" si="56"/>
        <v>0</v>
      </c>
      <c r="F357" s="130">
        <f t="shared" si="63"/>
        <v>0</v>
      </c>
      <c r="G357" s="137">
        <f t="shared" si="59"/>
        <v>0</v>
      </c>
      <c r="H357" s="138">
        <f t="shared" si="64"/>
        <v>0</v>
      </c>
      <c r="I357" s="132">
        <f t="shared" si="65"/>
        <v>0</v>
      </c>
      <c r="J357" s="139">
        <f t="shared" si="57"/>
        <v>0</v>
      </c>
      <c r="K357" s="138">
        <f t="shared" si="60"/>
        <v>0</v>
      </c>
      <c r="L357" s="136">
        <f t="shared" si="58"/>
        <v>100</v>
      </c>
    </row>
    <row r="358" spans="1:12">
      <c r="A358" s="116">
        <v>346</v>
      </c>
      <c r="B358" s="128">
        <f t="shared" si="61"/>
        <v>0</v>
      </c>
      <c r="C358" s="129">
        <f t="shared" si="55"/>
        <v>0</v>
      </c>
      <c r="D358" s="128">
        <f t="shared" si="62"/>
        <v>0</v>
      </c>
      <c r="E358" s="129">
        <f t="shared" si="56"/>
        <v>0</v>
      </c>
      <c r="F358" s="130">
        <f t="shared" si="63"/>
        <v>0</v>
      </c>
      <c r="G358" s="137">
        <f t="shared" si="59"/>
        <v>0</v>
      </c>
      <c r="H358" s="138">
        <f t="shared" si="64"/>
        <v>0</v>
      </c>
      <c r="I358" s="132">
        <f t="shared" si="65"/>
        <v>0</v>
      </c>
      <c r="J358" s="139">
        <f t="shared" si="57"/>
        <v>0</v>
      </c>
      <c r="K358" s="138">
        <f t="shared" si="60"/>
        <v>0</v>
      </c>
      <c r="L358" s="136">
        <f t="shared" si="58"/>
        <v>100</v>
      </c>
    </row>
    <row r="359" spans="1:12">
      <c r="A359" s="116">
        <v>347</v>
      </c>
      <c r="B359" s="128">
        <f t="shared" si="61"/>
        <v>0</v>
      </c>
      <c r="C359" s="129">
        <f t="shared" si="55"/>
        <v>0</v>
      </c>
      <c r="D359" s="128">
        <f t="shared" si="62"/>
        <v>0</v>
      </c>
      <c r="E359" s="129">
        <f t="shared" si="56"/>
        <v>0</v>
      </c>
      <c r="F359" s="130">
        <f t="shared" si="63"/>
        <v>0</v>
      </c>
      <c r="G359" s="137">
        <f t="shared" si="59"/>
        <v>0</v>
      </c>
      <c r="H359" s="138">
        <f t="shared" si="64"/>
        <v>0</v>
      </c>
      <c r="I359" s="132">
        <f t="shared" si="65"/>
        <v>0</v>
      </c>
      <c r="J359" s="139">
        <f t="shared" si="57"/>
        <v>0</v>
      </c>
      <c r="K359" s="138">
        <f t="shared" si="60"/>
        <v>0</v>
      </c>
      <c r="L359" s="136">
        <f t="shared" si="58"/>
        <v>100</v>
      </c>
    </row>
    <row r="360" spans="1:12">
      <c r="A360" s="116">
        <v>348</v>
      </c>
      <c r="B360" s="128">
        <f t="shared" si="61"/>
        <v>0</v>
      </c>
      <c r="C360" s="129">
        <f t="shared" si="55"/>
        <v>0</v>
      </c>
      <c r="D360" s="128">
        <f t="shared" si="62"/>
        <v>0</v>
      </c>
      <c r="E360" s="129">
        <f t="shared" si="56"/>
        <v>0</v>
      </c>
      <c r="F360" s="130">
        <f t="shared" si="63"/>
        <v>0</v>
      </c>
      <c r="G360" s="137">
        <f t="shared" si="59"/>
        <v>0</v>
      </c>
      <c r="H360" s="138">
        <f t="shared" si="64"/>
        <v>0</v>
      </c>
      <c r="I360" s="132">
        <f t="shared" si="65"/>
        <v>0</v>
      </c>
      <c r="J360" s="139">
        <f t="shared" si="57"/>
        <v>0</v>
      </c>
      <c r="K360" s="138">
        <f t="shared" si="60"/>
        <v>0</v>
      </c>
      <c r="L360" s="136">
        <f t="shared" si="58"/>
        <v>100</v>
      </c>
    </row>
    <row r="361" spans="1:12">
      <c r="A361" s="116">
        <v>349</v>
      </c>
      <c r="B361" s="128">
        <f t="shared" si="61"/>
        <v>0</v>
      </c>
      <c r="C361" s="129">
        <f t="shared" si="55"/>
        <v>0</v>
      </c>
      <c r="D361" s="128">
        <f t="shared" si="62"/>
        <v>0</v>
      </c>
      <c r="E361" s="129">
        <f t="shared" si="56"/>
        <v>0</v>
      </c>
      <c r="F361" s="130">
        <f t="shared" si="63"/>
        <v>0</v>
      </c>
      <c r="G361" s="137">
        <f t="shared" si="59"/>
        <v>0</v>
      </c>
      <c r="H361" s="138">
        <f t="shared" si="64"/>
        <v>0</v>
      </c>
      <c r="I361" s="132">
        <f t="shared" si="65"/>
        <v>0</v>
      </c>
      <c r="J361" s="139">
        <f t="shared" si="57"/>
        <v>0</v>
      </c>
      <c r="K361" s="138">
        <f t="shared" si="60"/>
        <v>0</v>
      </c>
      <c r="L361" s="136">
        <f t="shared" si="58"/>
        <v>100</v>
      </c>
    </row>
    <row r="362" spans="1:12">
      <c r="A362" s="116">
        <v>350</v>
      </c>
      <c r="B362" s="128">
        <f t="shared" si="61"/>
        <v>0</v>
      </c>
      <c r="C362" s="129">
        <f t="shared" si="55"/>
        <v>0</v>
      </c>
      <c r="D362" s="128">
        <f t="shared" si="62"/>
        <v>0</v>
      </c>
      <c r="E362" s="129">
        <f t="shared" si="56"/>
        <v>0</v>
      </c>
      <c r="F362" s="130">
        <f t="shared" si="63"/>
        <v>0</v>
      </c>
      <c r="G362" s="137">
        <f t="shared" si="59"/>
        <v>0</v>
      </c>
      <c r="H362" s="138">
        <f t="shared" si="64"/>
        <v>0</v>
      </c>
      <c r="I362" s="132">
        <f t="shared" si="65"/>
        <v>0</v>
      </c>
      <c r="J362" s="139">
        <f t="shared" si="57"/>
        <v>0</v>
      </c>
      <c r="K362" s="138">
        <f t="shared" si="60"/>
        <v>0</v>
      </c>
      <c r="L362" s="136">
        <f t="shared" si="58"/>
        <v>100</v>
      </c>
    </row>
    <row r="363" spans="1:12">
      <c r="A363" s="116">
        <v>351</v>
      </c>
      <c r="B363" s="128">
        <f t="shared" si="61"/>
        <v>0</v>
      </c>
      <c r="C363" s="129">
        <f t="shared" si="55"/>
        <v>0</v>
      </c>
      <c r="D363" s="128">
        <f t="shared" si="62"/>
        <v>0</v>
      </c>
      <c r="E363" s="129">
        <f t="shared" si="56"/>
        <v>0</v>
      </c>
      <c r="F363" s="130">
        <f t="shared" si="63"/>
        <v>0</v>
      </c>
      <c r="G363" s="137">
        <f t="shared" si="59"/>
        <v>0</v>
      </c>
      <c r="H363" s="138">
        <f t="shared" si="64"/>
        <v>0</v>
      </c>
      <c r="I363" s="132">
        <f t="shared" si="65"/>
        <v>0</v>
      </c>
      <c r="J363" s="139">
        <f t="shared" si="57"/>
        <v>0</v>
      </c>
      <c r="K363" s="138">
        <f t="shared" si="60"/>
        <v>0</v>
      </c>
      <c r="L363" s="136">
        <f t="shared" si="58"/>
        <v>100</v>
      </c>
    </row>
    <row r="364" spans="1:12">
      <c r="A364" s="116">
        <v>352</v>
      </c>
      <c r="B364" s="128">
        <f t="shared" si="61"/>
        <v>0</v>
      </c>
      <c r="C364" s="129">
        <f t="shared" si="55"/>
        <v>0</v>
      </c>
      <c r="D364" s="128">
        <f t="shared" si="62"/>
        <v>0</v>
      </c>
      <c r="E364" s="129">
        <f t="shared" si="56"/>
        <v>0</v>
      </c>
      <c r="F364" s="130">
        <f t="shared" si="63"/>
        <v>0</v>
      </c>
      <c r="G364" s="137">
        <f t="shared" si="59"/>
        <v>0</v>
      </c>
      <c r="H364" s="138">
        <f t="shared" si="64"/>
        <v>0</v>
      </c>
      <c r="I364" s="132">
        <f t="shared" si="65"/>
        <v>0</v>
      </c>
      <c r="J364" s="139">
        <f t="shared" si="57"/>
        <v>0</v>
      </c>
      <c r="K364" s="138">
        <f t="shared" si="60"/>
        <v>0</v>
      </c>
      <c r="L364" s="136">
        <f t="shared" si="58"/>
        <v>100</v>
      </c>
    </row>
    <row r="365" spans="1:12">
      <c r="A365" s="116">
        <v>353</v>
      </c>
      <c r="B365" s="128">
        <f t="shared" si="61"/>
        <v>0</v>
      </c>
      <c r="C365" s="129">
        <f t="shared" si="55"/>
        <v>0</v>
      </c>
      <c r="D365" s="128">
        <f t="shared" si="62"/>
        <v>0</v>
      </c>
      <c r="E365" s="129">
        <f t="shared" si="56"/>
        <v>0</v>
      </c>
      <c r="F365" s="130">
        <f t="shared" si="63"/>
        <v>0</v>
      </c>
      <c r="G365" s="137">
        <f t="shared" si="59"/>
        <v>0</v>
      </c>
      <c r="H365" s="138">
        <f t="shared" si="64"/>
        <v>0</v>
      </c>
      <c r="I365" s="132">
        <f t="shared" si="65"/>
        <v>0</v>
      </c>
      <c r="J365" s="139">
        <f t="shared" si="57"/>
        <v>0</v>
      </c>
      <c r="K365" s="138">
        <f t="shared" si="60"/>
        <v>0</v>
      </c>
      <c r="L365" s="136">
        <f t="shared" si="58"/>
        <v>100</v>
      </c>
    </row>
    <row r="366" spans="1:12">
      <c r="A366" s="116">
        <v>354</v>
      </c>
      <c r="B366" s="128">
        <f t="shared" si="61"/>
        <v>0</v>
      </c>
      <c r="C366" s="129">
        <f t="shared" si="55"/>
        <v>0</v>
      </c>
      <c r="D366" s="128">
        <f t="shared" si="62"/>
        <v>0</v>
      </c>
      <c r="E366" s="129">
        <f t="shared" si="56"/>
        <v>0</v>
      </c>
      <c r="F366" s="130">
        <f t="shared" si="63"/>
        <v>0</v>
      </c>
      <c r="G366" s="137">
        <f t="shared" si="59"/>
        <v>0</v>
      </c>
      <c r="H366" s="138">
        <f t="shared" si="64"/>
        <v>0</v>
      </c>
      <c r="I366" s="132">
        <f t="shared" si="65"/>
        <v>0</v>
      </c>
      <c r="J366" s="139">
        <f t="shared" si="57"/>
        <v>0</v>
      </c>
      <c r="K366" s="138">
        <f t="shared" si="60"/>
        <v>0</v>
      </c>
      <c r="L366" s="136">
        <f t="shared" si="58"/>
        <v>100</v>
      </c>
    </row>
    <row r="367" spans="1:12">
      <c r="A367" s="116">
        <v>355</v>
      </c>
      <c r="B367" s="128">
        <f t="shared" si="61"/>
        <v>0</v>
      </c>
      <c r="C367" s="129">
        <f t="shared" si="55"/>
        <v>0</v>
      </c>
      <c r="D367" s="128">
        <f t="shared" si="62"/>
        <v>0</v>
      </c>
      <c r="E367" s="129">
        <f t="shared" si="56"/>
        <v>0</v>
      </c>
      <c r="F367" s="130">
        <f t="shared" si="63"/>
        <v>0</v>
      </c>
      <c r="G367" s="137">
        <f t="shared" si="59"/>
        <v>0</v>
      </c>
      <c r="H367" s="138">
        <f t="shared" si="64"/>
        <v>0</v>
      </c>
      <c r="I367" s="132">
        <f t="shared" si="65"/>
        <v>0</v>
      </c>
      <c r="J367" s="139">
        <f t="shared" si="57"/>
        <v>0</v>
      </c>
      <c r="K367" s="138">
        <f t="shared" si="60"/>
        <v>0</v>
      </c>
      <c r="L367" s="136">
        <f t="shared" si="58"/>
        <v>100</v>
      </c>
    </row>
    <row r="368" spans="1:12">
      <c r="A368" s="116">
        <v>356</v>
      </c>
      <c r="B368" s="128">
        <f t="shared" si="61"/>
        <v>0</v>
      </c>
      <c r="C368" s="129">
        <f t="shared" si="55"/>
        <v>0</v>
      </c>
      <c r="D368" s="128">
        <f t="shared" si="62"/>
        <v>0</v>
      </c>
      <c r="E368" s="129">
        <f t="shared" si="56"/>
        <v>0</v>
      </c>
      <c r="F368" s="130">
        <f t="shared" si="63"/>
        <v>0</v>
      </c>
      <c r="G368" s="137">
        <f t="shared" si="59"/>
        <v>0</v>
      </c>
      <c r="H368" s="138">
        <f t="shared" si="64"/>
        <v>0</v>
      </c>
      <c r="I368" s="132">
        <f t="shared" si="65"/>
        <v>0</v>
      </c>
      <c r="J368" s="139">
        <f t="shared" si="57"/>
        <v>0</v>
      </c>
      <c r="K368" s="138">
        <f t="shared" si="60"/>
        <v>0</v>
      </c>
      <c r="L368" s="136">
        <f t="shared" si="58"/>
        <v>100</v>
      </c>
    </row>
    <row r="369" spans="1:12">
      <c r="A369" s="116">
        <v>357</v>
      </c>
      <c r="B369" s="128">
        <f t="shared" si="61"/>
        <v>0</v>
      </c>
      <c r="C369" s="129">
        <f t="shared" si="55"/>
        <v>0</v>
      </c>
      <c r="D369" s="128">
        <f t="shared" si="62"/>
        <v>0</v>
      </c>
      <c r="E369" s="129">
        <f t="shared" si="56"/>
        <v>0</v>
      </c>
      <c r="F369" s="130">
        <f t="shared" si="63"/>
        <v>0</v>
      </c>
      <c r="G369" s="137">
        <f t="shared" si="59"/>
        <v>0</v>
      </c>
      <c r="H369" s="138">
        <f t="shared" si="64"/>
        <v>0</v>
      </c>
      <c r="I369" s="132">
        <f t="shared" si="65"/>
        <v>0</v>
      </c>
      <c r="J369" s="139">
        <f t="shared" si="57"/>
        <v>0</v>
      </c>
      <c r="K369" s="138">
        <f t="shared" si="60"/>
        <v>0</v>
      </c>
      <c r="L369" s="136">
        <f t="shared" si="58"/>
        <v>100</v>
      </c>
    </row>
    <row r="370" spans="1:12">
      <c r="A370" s="116">
        <v>358</v>
      </c>
      <c r="B370" s="128">
        <f t="shared" si="61"/>
        <v>0</v>
      </c>
      <c r="C370" s="129">
        <f t="shared" si="55"/>
        <v>0</v>
      </c>
      <c r="D370" s="128">
        <f t="shared" si="62"/>
        <v>0</v>
      </c>
      <c r="E370" s="129">
        <f t="shared" si="56"/>
        <v>0</v>
      </c>
      <c r="F370" s="130">
        <f t="shared" si="63"/>
        <v>0</v>
      </c>
      <c r="G370" s="137">
        <f t="shared" si="59"/>
        <v>0</v>
      </c>
      <c r="H370" s="138">
        <f t="shared" si="64"/>
        <v>0</v>
      </c>
      <c r="I370" s="132">
        <f t="shared" si="65"/>
        <v>0</v>
      </c>
      <c r="J370" s="139">
        <f t="shared" si="57"/>
        <v>0</v>
      </c>
      <c r="K370" s="138">
        <f t="shared" si="60"/>
        <v>0</v>
      </c>
      <c r="L370" s="136">
        <f t="shared" si="58"/>
        <v>100</v>
      </c>
    </row>
    <row r="371" spans="1:12">
      <c r="A371" s="116">
        <v>359</v>
      </c>
      <c r="B371" s="128">
        <f t="shared" si="61"/>
        <v>0</v>
      </c>
      <c r="C371" s="129">
        <f t="shared" si="55"/>
        <v>0</v>
      </c>
      <c r="D371" s="128">
        <f t="shared" si="62"/>
        <v>0</v>
      </c>
      <c r="E371" s="129">
        <f t="shared" si="56"/>
        <v>0</v>
      </c>
      <c r="F371" s="130">
        <f t="shared" si="63"/>
        <v>0</v>
      </c>
      <c r="G371" s="137">
        <f t="shared" si="59"/>
        <v>0</v>
      </c>
      <c r="H371" s="138">
        <f t="shared" si="64"/>
        <v>0</v>
      </c>
      <c r="I371" s="132">
        <f t="shared" si="65"/>
        <v>0</v>
      </c>
      <c r="J371" s="139">
        <f t="shared" si="57"/>
        <v>0</v>
      </c>
      <c r="K371" s="138">
        <f t="shared" si="60"/>
        <v>0</v>
      </c>
      <c r="L371" s="136">
        <f t="shared" si="58"/>
        <v>100</v>
      </c>
    </row>
    <row r="372" spans="1:12">
      <c r="A372" s="116">
        <v>360</v>
      </c>
      <c r="B372" s="128">
        <f t="shared" si="61"/>
        <v>0</v>
      </c>
      <c r="C372" s="129">
        <f t="shared" si="55"/>
        <v>0</v>
      </c>
      <c r="D372" s="128">
        <f t="shared" si="62"/>
        <v>0</v>
      </c>
      <c r="E372" s="129">
        <f t="shared" si="56"/>
        <v>0</v>
      </c>
      <c r="F372" s="130">
        <f t="shared" si="63"/>
        <v>0</v>
      </c>
      <c r="G372" s="137">
        <f t="shared" si="59"/>
        <v>0</v>
      </c>
      <c r="H372" s="138">
        <f t="shared" si="64"/>
        <v>0</v>
      </c>
      <c r="I372" s="132">
        <f t="shared" si="65"/>
        <v>0</v>
      </c>
      <c r="J372" s="139">
        <f t="shared" si="57"/>
        <v>0</v>
      </c>
      <c r="K372" s="138">
        <f t="shared" si="60"/>
        <v>0</v>
      </c>
      <c r="L372" s="136">
        <f t="shared" si="58"/>
        <v>100</v>
      </c>
    </row>
    <row r="373" spans="1:12">
      <c r="A373" s="116">
        <v>361</v>
      </c>
      <c r="B373" s="128">
        <f t="shared" si="61"/>
        <v>0</v>
      </c>
      <c r="C373" s="129">
        <f t="shared" si="55"/>
        <v>0</v>
      </c>
      <c r="D373" s="128">
        <f t="shared" si="62"/>
        <v>0</v>
      </c>
      <c r="E373" s="129">
        <f t="shared" si="56"/>
        <v>0</v>
      </c>
      <c r="F373" s="130">
        <f t="shared" si="63"/>
        <v>0</v>
      </c>
      <c r="G373" s="137">
        <f t="shared" si="59"/>
        <v>0</v>
      </c>
      <c r="H373" s="138">
        <f t="shared" si="64"/>
        <v>0</v>
      </c>
      <c r="I373" s="132">
        <f t="shared" si="65"/>
        <v>0</v>
      </c>
      <c r="J373" s="139">
        <f t="shared" si="57"/>
        <v>0</v>
      </c>
      <c r="K373" s="138">
        <f t="shared" si="60"/>
        <v>0</v>
      </c>
      <c r="L373" s="136">
        <f t="shared" si="58"/>
        <v>100</v>
      </c>
    </row>
    <row r="374" spans="1:12">
      <c r="A374" s="116">
        <v>362</v>
      </c>
      <c r="B374" s="128">
        <f t="shared" si="61"/>
        <v>0</v>
      </c>
      <c r="C374" s="129">
        <f t="shared" si="55"/>
        <v>0</v>
      </c>
      <c r="D374" s="128">
        <f t="shared" si="62"/>
        <v>0</v>
      </c>
      <c r="E374" s="129">
        <f t="shared" si="56"/>
        <v>0</v>
      </c>
      <c r="F374" s="130">
        <f t="shared" si="63"/>
        <v>0</v>
      </c>
      <c r="G374" s="137">
        <f t="shared" si="59"/>
        <v>0</v>
      </c>
      <c r="H374" s="138">
        <f t="shared" si="64"/>
        <v>0</v>
      </c>
      <c r="I374" s="132">
        <f t="shared" si="65"/>
        <v>0</v>
      </c>
      <c r="J374" s="139">
        <f t="shared" si="57"/>
        <v>0</v>
      </c>
      <c r="K374" s="138">
        <f t="shared" si="60"/>
        <v>0</v>
      </c>
      <c r="L374" s="136">
        <f t="shared" si="58"/>
        <v>100</v>
      </c>
    </row>
    <row r="375" spans="1:12">
      <c r="A375" s="116">
        <v>363</v>
      </c>
      <c r="B375" s="128">
        <f t="shared" si="61"/>
        <v>0</v>
      </c>
      <c r="C375" s="129">
        <f t="shared" si="55"/>
        <v>0</v>
      </c>
      <c r="D375" s="128">
        <f t="shared" si="62"/>
        <v>0</v>
      </c>
      <c r="E375" s="129">
        <f t="shared" si="56"/>
        <v>0</v>
      </c>
      <c r="F375" s="130">
        <f t="shared" si="63"/>
        <v>0</v>
      </c>
      <c r="G375" s="137">
        <f t="shared" si="59"/>
        <v>0</v>
      </c>
      <c r="H375" s="138">
        <f t="shared" si="64"/>
        <v>0</v>
      </c>
      <c r="I375" s="132">
        <f t="shared" si="65"/>
        <v>0</v>
      </c>
      <c r="J375" s="139">
        <f t="shared" si="57"/>
        <v>0</v>
      </c>
      <c r="K375" s="138">
        <f t="shared" si="60"/>
        <v>0</v>
      </c>
      <c r="L375" s="136">
        <f t="shared" si="58"/>
        <v>100</v>
      </c>
    </row>
    <row r="376" spans="1:12">
      <c r="A376" s="116">
        <v>364</v>
      </c>
      <c r="B376" s="128">
        <f t="shared" si="61"/>
        <v>0</v>
      </c>
      <c r="C376" s="129">
        <f t="shared" si="55"/>
        <v>0</v>
      </c>
      <c r="D376" s="128">
        <f t="shared" si="62"/>
        <v>0</v>
      </c>
      <c r="E376" s="129">
        <f t="shared" si="56"/>
        <v>0</v>
      </c>
      <c r="F376" s="130">
        <f t="shared" si="63"/>
        <v>0</v>
      </c>
      <c r="G376" s="137">
        <f t="shared" si="59"/>
        <v>0</v>
      </c>
      <c r="H376" s="138">
        <f t="shared" si="64"/>
        <v>0</v>
      </c>
      <c r="I376" s="132">
        <f t="shared" si="65"/>
        <v>0</v>
      </c>
      <c r="J376" s="139">
        <f t="shared" si="57"/>
        <v>0</v>
      </c>
      <c r="K376" s="138">
        <f t="shared" si="60"/>
        <v>0</v>
      </c>
      <c r="L376" s="136">
        <f t="shared" si="58"/>
        <v>100</v>
      </c>
    </row>
    <row r="377" spans="1:12">
      <c r="A377" s="116">
        <v>365</v>
      </c>
      <c r="B377" s="128">
        <f t="shared" si="61"/>
        <v>0</v>
      </c>
      <c r="C377" s="129">
        <f t="shared" si="55"/>
        <v>0</v>
      </c>
      <c r="D377" s="128">
        <f t="shared" si="62"/>
        <v>0</v>
      </c>
      <c r="E377" s="129">
        <f t="shared" si="56"/>
        <v>0</v>
      </c>
      <c r="F377" s="130">
        <f t="shared" si="63"/>
        <v>0</v>
      </c>
      <c r="G377" s="137">
        <f t="shared" si="59"/>
        <v>0</v>
      </c>
      <c r="H377" s="138">
        <f t="shared" si="64"/>
        <v>0</v>
      </c>
      <c r="I377" s="132">
        <f t="shared" si="65"/>
        <v>0</v>
      </c>
      <c r="J377" s="139">
        <f t="shared" si="57"/>
        <v>0</v>
      </c>
      <c r="K377" s="138">
        <f t="shared" si="60"/>
        <v>0</v>
      </c>
      <c r="L377" s="136">
        <f t="shared" si="58"/>
        <v>100</v>
      </c>
    </row>
    <row r="378" spans="1:12">
      <c r="A378" s="116">
        <v>366</v>
      </c>
      <c r="B378" s="128">
        <f t="shared" si="61"/>
        <v>0</v>
      </c>
      <c r="C378" s="129">
        <f t="shared" si="55"/>
        <v>0</v>
      </c>
      <c r="D378" s="128">
        <f t="shared" si="62"/>
        <v>0</v>
      </c>
      <c r="E378" s="129">
        <f t="shared" si="56"/>
        <v>0</v>
      </c>
      <c r="F378" s="130">
        <f t="shared" si="63"/>
        <v>0</v>
      </c>
      <c r="G378" s="137">
        <f t="shared" si="59"/>
        <v>0</v>
      </c>
      <c r="H378" s="138">
        <f t="shared" si="64"/>
        <v>0</v>
      </c>
      <c r="I378" s="132">
        <f t="shared" si="65"/>
        <v>0</v>
      </c>
      <c r="J378" s="139">
        <f t="shared" si="57"/>
        <v>0</v>
      </c>
      <c r="K378" s="138">
        <f t="shared" si="60"/>
        <v>0</v>
      </c>
      <c r="L378" s="136">
        <f t="shared" si="58"/>
        <v>100</v>
      </c>
    </row>
    <row r="379" spans="1:12">
      <c r="A379" s="116">
        <v>367</v>
      </c>
      <c r="B379" s="128">
        <f t="shared" si="61"/>
        <v>0</v>
      </c>
      <c r="C379" s="129">
        <f t="shared" si="55"/>
        <v>0</v>
      </c>
      <c r="D379" s="128">
        <f t="shared" si="62"/>
        <v>0</v>
      </c>
      <c r="E379" s="129">
        <f t="shared" si="56"/>
        <v>0</v>
      </c>
      <c r="F379" s="130">
        <f t="shared" si="63"/>
        <v>0</v>
      </c>
      <c r="G379" s="137">
        <f t="shared" si="59"/>
        <v>0</v>
      </c>
      <c r="H379" s="138">
        <f t="shared" si="64"/>
        <v>0</v>
      </c>
      <c r="I379" s="132">
        <f t="shared" si="65"/>
        <v>0</v>
      </c>
      <c r="J379" s="139">
        <f t="shared" si="57"/>
        <v>0</v>
      </c>
      <c r="K379" s="138">
        <f t="shared" si="60"/>
        <v>0</v>
      </c>
      <c r="L379" s="136">
        <f t="shared" si="58"/>
        <v>100</v>
      </c>
    </row>
    <row r="380" spans="1:12">
      <c r="A380" s="116">
        <v>368</v>
      </c>
      <c r="B380" s="128">
        <f t="shared" si="61"/>
        <v>0</v>
      </c>
      <c r="C380" s="129">
        <f t="shared" si="55"/>
        <v>0</v>
      </c>
      <c r="D380" s="128">
        <f t="shared" si="62"/>
        <v>0</v>
      </c>
      <c r="E380" s="129">
        <f t="shared" si="56"/>
        <v>0</v>
      </c>
      <c r="F380" s="130">
        <f t="shared" si="63"/>
        <v>0</v>
      </c>
      <c r="G380" s="137">
        <f t="shared" si="59"/>
        <v>0</v>
      </c>
      <c r="H380" s="138">
        <f t="shared" si="64"/>
        <v>0</v>
      </c>
      <c r="I380" s="132">
        <f t="shared" si="65"/>
        <v>0</v>
      </c>
      <c r="J380" s="139">
        <f t="shared" si="57"/>
        <v>0</v>
      </c>
      <c r="K380" s="138">
        <f t="shared" si="60"/>
        <v>0</v>
      </c>
      <c r="L380" s="136">
        <f t="shared" si="58"/>
        <v>100</v>
      </c>
    </row>
    <row r="381" spans="1:12">
      <c r="A381" s="116">
        <v>369</v>
      </c>
      <c r="B381" s="128">
        <f t="shared" si="61"/>
        <v>0</v>
      </c>
      <c r="C381" s="129">
        <f t="shared" si="55"/>
        <v>0</v>
      </c>
      <c r="D381" s="128">
        <f t="shared" si="62"/>
        <v>0</v>
      </c>
      <c r="E381" s="129">
        <f t="shared" si="56"/>
        <v>0</v>
      </c>
      <c r="F381" s="130">
        <f t="shared" si="63"/>
        <v>0</v>
      </c>
      <c r="G381" s="137">
        <f t="shared" si="59"/>
        <v>0</v>
      </c>
      <c r="H381" s="138">
        <f t="shared" si="64"/>
        <v>0</v>
      </c>
      <c r="I381" s="132">
        <f t="shared" si="65"/>
        <v>0</v>
      </c>
      <c r="J381" s="139">
        <f t="shared" si="57"/>
        <v>0</v>
      </c>
      <c r="K381" s="138">
        <f t="shared" si="60"/>
        <v>0</v>
      </c>
      <c r="L381" s="136">
        <f t="shared" si="58"/>
        <v>100</v>
      </c>
    </row>
    <row r="382" spans="1:12">
      <c r="A382" s="116">
        <v>370</v>
      </c>
      <c r="B382" s="128">
        <f t="shared" si="61"/>
        <v>0</v>
      </c>
      <c r="C382" s="129">
        <f t="shared" si="55"/>
        <v>0</v>
      </c>
      <c r="D382" s="128">
        <f t="shared" si="62"/>
        <v>0</v>
      </c>
      <c r="E382" s="129">
        <f t="shared" si="56"/>
        <v>0</v>
      </c>
      <c r="F382" s="130">
        <f t="shared" si="63"/>
        <v>0</v>
      </c>
      <c r="G382" s="137">
        <f t="shared" si="59"/>
        <v>0</v>
      </c>
      <c r="H382" s="138">
        <f t="shared" si="64"/>
        <v>0</v>
      </c>
      <c r="I382" s="132">
        <f t="shared" si="65"/>
        <v>0</v>
      </c>
      <c r="J382" s="139">
        <f t="shared" si="57"/>
        <v>0</v>
      </c>
      <c r="K382" s="138">
        <f t="shared" si="60"/>
        <v>0</v>
      </c>
      <c r="L382" s="136">
        <f t="shared" si="58"/>
        <v>100</v>
      </c>
    </row>
    <row r="383" spans="1:12">
      <c r="A383" s="116">
        <v>371</v>
      </c>
      <c r="B383" s="128">
        <f t="shared" si="61"/>
        <v>0</v>
      </c>
      <c r="C383" s="129">
        <f t="shared" si="55"/>
        <v>0</v>
      </c>
      <c r="D383" s="128">
        <f t="shared" si="62"/>
        <v>0</v>
      </c>
      <c r="E383" s="129">
        <f t="shared" si="56"/>
        <v>0</v>
      </c>
      <c r="F383" s="130">
        <f t="shared" si="63"/>
        <v>0</v>
      </c>
      <c r="G383" s="137">
        <f t="shared" si="59"/>
        <v>0</v>
      </c>
      <c r="H383" s="138">
        <f t="shared" si="64"/>
        <v>0</v>
      </c>
      <c r="I383" s="132">
        <f t="shared" si="65"/>
        <v>0</v>
      </c>
      <c r="J383" s="139">
        <f t="shared" si="57"/>
        <v>0</v>
      </c>
      <c r="K383" s="138">
        <f t="shared" si="60"/>
        <v>0</v>
      </c>
      <c r="L383" s="136">
        <f t="shared" si="58"/>
        <v>100</v>
      </c>
    </row>
    <row r="384" spans="1:12">
      <c r="A384" s="116">
        <v>372</v>
      </c>
      <c r="B384" s="128">
        <f t="shared" si="61"/>
        <v>0</v>
      </c>
      <c r="C384" s="129">
        <f t="shared" si="55"/>
        <v>0</v>
      </c>
      <c r="D384" s="128">
        <f t="shared" si="62"/>
        <v>0</v>
      </c>
      <c r="E384" s="129">
        <f t="shared" si="56"/>
        <v>0</v>
      </c>
      <c r="F384" s="130">
        <f t="shared" si="63"/>
        <v>0</v>
      </c>
      <c r="G384" s="137">
        <f t="shared" si="59"/>
        <v>0</v>
      </c>
      <c r="H384" s="138">
        <f t="shared" si="64"/>
        <v>0</v>
      </c>
      <c r="I384" s="132">
        <f t="shared" si="65"/>
        <v>0</v>
      </c>
      <c r="J384" s="139">
        <f t="shared" si="57"/>
        <v>0</v>
      </c>
      <c r="K384" s="138">
        <f t="shared" si="60"/>
        <v>0</v>
      </c>
      <c r="L384" s="136">
        <f t="shared" si="58"/>
        <v>100</v>
      </c>
    </row>
    <row r="385" spans="1:12">
      <c r="A385" s="116">
        <v>373</v>
      </c>
      <c r="B385" s="128">
        <f t="shared" si="61"/>
        <v>0</v>
      </c>
      <c r="C385" s="129">
        <f t="shared" si="55"/>
        <v>0</v>
      </c>
      <c r="D385" s="128">
        <f t="shared" si="62"/>
        <v>0</v>
      </c>
      <c r="E385" s="129">
        <f t="shared" si="56"/>
        <v>0</v>
      </c>
      <c r="F385" s="130">
        <f t="shared" si="63"/>
        <v>0</v>
      </c>
      <c r="G385" s="137">
        <f t="shared" si="59"/>
        <v>0</v>
      </c>
      <c r="H385" s="138">
        <f t="shared" si="64"/>
        <v>0</v>
      </c>
      <c r="I385" s="132">
        <f t="shared" si="65"/>
        <v>0</v>
      </c>
      <c r="J385" s="139">
        <f t="shared" si="57"/>
        <v>0</v>
      </c>
      <c r="K385" s="138">
        <f t="shared" si="60"/>
        <v>0</v>
      </c>
      <c r="L385" s="136">
        <f t="shared" si="58"/>
        <v>100</v>
      </c>
    </row>
    <row r="386" spans="1:12">
      <c r="A386" s="116">
        <v>374</v>
      </c>
      <c r="B386" s="128">
        <f t="shared" si="61"/>
        <v>0</v>
      </c>
      <c r="C386" s="129">
        <f t="shared" si="55"/>
        <v>0</v>
      </c>
      <c r="D386" s="128">
        <f t="shared" si="62"/>
        <v>0</v>
      </c>
      <c r="E386" s="129">
        <f t="shared" si="56"/>
        <v>0</v>
      </c>
      <c r="F386" s="130">
        <f t="shared" si="63"/>
        <v>0</v>
      </c>
      <c r="G386" s="137">
        <f t="shared" si="59"/>
        <v>0</v>
      </c>
      <c r="H386" s="138">
        <f t="shared" si="64"/>
        <v>0</v>
      </c>
      <c r="I386" s="132">
        <f t="shared" si="65"/>
        <v>0</v>
      </c>
      <c r="J386" s="139">
        <f t="shared" si="57"/>
        <v>0</v>
      </c>
      <c r="K386" s="138">
        <f t="shared" si="60"/>
        <v>0</v>
      </c>
      <c r="L386" s="136">
        <f t="shared" si="58"/>
        <v>100</v>
      </c>
    </row>
    <row r="387" spans="1:12">
      <c r="A387" s="116">
        <v>375</v>
      </c>
      <c r="B387" s="128">
        <f t="shared" si="61"/>
        <v>0</v>
      </c>
      <c r="C387" s="129">
        <f t="shared" si="55"/>
        <v>0</v>
      </c>
      <c r="D387" s="128">
        <f t="shared" si="62"/>
        <v>0</v>
      </c>
      <c r="E387" s="129">
        <f t="shared" si="56"/>
        <v>0</v>
      </c>
      <c r="F387" s="130">
        <f t="shared" si="63"/>
        <v>0</v>
      </c>
      <c r="G387" s="137">
        <f t="shared" si="59"/>
        <v>0</v>
      </c>
      <c r="H387" s="138">
        <f t="shared" si="64"/>
        <v>0</v>
      </c>
      <c r="I387" s="132">
        <f t="shared" si="65"/>
        <v>0</v>
      </c>
      <c r="J387" s="139">
        <f t="shared" si="57"/>
        <v>0</v>
      </c>
      <c r="K387" s="138">
        <f t="shared" si="60"/>
        <v>0</v>
      </c>
      <c r="L387" s="136">
        <f t="shared" si="58"/>
        <v>100</v>
      </c>
    </row>
    <row r="388" spans="1:12">
      <c r="A388" s="116">
        <v>376</v>
      </c>
      <c r="B388" s="128">
        <f t="shared" si="61"/>
        <v>0</v>
      </c>
      <c r="C388" s="129">
        <f t="shared" si="55"/>
        <v>0</v>
      </c>
      <c r="D388" s="128">
        <f t="shared" si="62"/>
        <v>0</v>
      </c>
      <c r="E388" s="129">
        <f t="shared" si="56"/>
        <v>0</v>
      </c>
      <c r="F388" s="130">
        <f t="shared" si="63"/>
        <v>0</v>
      </c>
      <c r="G388" s="137">
        <f t="shared" si="59"/>
        <v>0</v>
      </c>
      <c r="H388" s="138">
        <f t="shared" si="64"/>
        <v>0</v>
      </c>
      <c r="I388" s="132">
        <f t="shared" si="65"/>
        <v>0</v>
      </c>
      <c r="J388" s="139">
        <f t="shared" si="57"/>
        <v>0</v>
      </c>
      <c r="K388" s="138">
        <f t="shared" si="60"/>
        <v>0</v>
      </c>
      <c r="L388" s="136">
        <f t="shared" si="58"/>
        <v>100</v>
      </c>
    </row>
    <row r="389" spans="1:12">
      <c r="A389" s="116">
        <v>377</v>
      </c>
      <c r="B389" s="128">
        <f t="shared" si="61"/>
        <v>0</v>
      </c>
      <c r="C389" s="129">
        <f t="shared" si="55"/>
        <v>0</v>
      </c>
      <c r="D389" s="128">
        <f t="shared" si="62"/>
        <v>0</v>
      </c>
      <c r="E389" s="129">
        <f t="shared" si="56"/>
        <v>0</v>
      </c>
      <c r="F389" s="130">
        <f t="shared" si="63"/>
        <v>0</v>
      </c>
      <c r="G389" s="137">
        <f t="shared" si="59"/>
        <v>0</v>
      </c>
      <c r="H389" s="138">
        <f t="shared" si="64"/>
        <v>0</v>
      </c>
      <c r="I389" s="132">
        <f t="shared" si="65"/>
        <v>0</v>
      </c>
      <c r="J389" s="139">
        <f t="shared" si="57"/>
        <v>0</v>
      </c>
      <c r="K389" s="138">
        <f t="shared" si="60"/>
        <v>0</v>
      </c>
      <c r="L389" s="136">
        <f t="shared" si="58"/>
        <v>100</v>
      </c>
    </row>
    <row r="390" spans="1:12">
      <c r="A390" s="116">
        <v>378</v>
      </c>
      <c r="B390" s="128">
        <f t="shared" si="61"/>
        <v>0</v>
      </c>
      <c r="C390" s="129">
        <f t="shared" si="55"/>
        <v>0</v>
      </c>
      <c r="D390" s="128">
        <f t="shared" si="62"/>
        <v>0</v>
      </c>
      <c r="E390" s="129">
        <f t="shared" si="56"/>
        <v>0</v>
      </c>
      <c r="F390" s="130">
        <f t="shared" si="63"/>
        <v>0</v>
      </c>
      <c r="G390" s="137">
        <f t="shared" si="59"/>
        <v>0</v>
      </c>
      <c r="H390" s="138">
        <f t="shared" si="64"/>
        <v>0</v>
      </c>
      <c r="I390" s="132">
        <f t="shared" si="65"/>
        <v>0</v>
      </c>
      <c r="J390" s="139">
        <f t="shared" si="57"/>
        <v>0</v>
      </c>
      <c r="K390" s="138">
        <f t="shared" si="60"/>
        <v>0</v>
      </c>
      <c r="L390" s="136">
        <f t="shared" si="58"/>
        <v>100</v>
      </c>
    </row>
    <row r="391" spans="1:12">
      <c r="A391" s="116">
        <v>379</v>
      </c>
      <c r="B391" s="128">
        <f t="shared" si="61"/>
        <v>0</v>
      </c>
      <c r="C391" s="129">
        <f t="shared" si="55"/>
        <v>0</v>
      </c>
      <c r="D391" s="128">
        <f t="shared" si="62"/>
        <v>0</v>
      </c>
      <c r="E391" s="129">
        <f t="shared" si="56"/>
        <v>0</v>
      </c>
      <c r="F391" s="130">
        <f t="shared" si="63"/>
        <v>0</v>
      </c>
      <c r="G391" s="137">
        <f t="shared" si="59"/>
        <v>0</v>
      </c>
      <c r="H391" s="138">
        <f t="shared" si="64"/>
        <v>0</v>
      </c>
      <c r="I391" s="132">
        <f t="shared" si="65"/>
        <v>0</v>
      </c>
      <c r="J391" s="139">
        <f t="shared" si="57"/>
        <v>0</v>
      </c>
      <c r="K391" s="138">
        <f t="shared" si="60"/>
        <v>0</v>
      </c>
      <c r="L391" s="136">
        <f t="shared" si="58"/>
        <v>100</v>
      </c>
    </row>
    <row r="392" spans="1:12">
      <c r="A392" s="116">
        <v>380</v>
      </c>
      <c r="B392" s="128">
        <f t="shared" si="61"/>
        <v>0</v>
      </c>
      <c r="C392" s="129">
        <f t="shared" si="55"/>
        <v>0</v>
      </c>
      <c r="D392" s="128">
        <f t="shared" si="62"/>
        <v>0</v>
      </c>
      <c r="E392" s="129">
        <f t="shared" si="56"/>
        <v>0</v>
      </c>
      <c r="F392" s="130">
        <f t="shared" si="63"/>
        <v>0</v>
      </c>
      <c r="G392" s="137">
        <f t="shared" si="59"/>
        <v>0</v>
      </c>
      <c r="H392" s="138">
        <f t="shared" si="64"/>
        <v>0</v>
      </c>
      <c r="I392" s="132">
        <f t="shared" si="65"/>
        <v>0</v>
      </c>
      <c r="J392" s="139">
        <f t="shared" si="57"/>
        <v>0</v>
      </c>
      <c r="K392" s="138">
        <f t="shared" si="60"/>
        <v>0</v>
      </c>
      <c r="L392" s="136">
        <f t="shared" si="58"/>
        <v>100</v>
      </c>
    </row>
    <row r="393" spans="1:12">
      <c r="A393" s="116">
        <v>381</v>
      </c>
      <c r="B393" s="128">
        <f t="shared" si="61"/>
        <v>0</v>
      </c>
      <c r="C393" s="129">
        <f t="shared" si="55"/>
        <v>0</v>
      </c>
      <c r="D393" s="128">
        <f t="shared" si="62"/>
        <v>0</v>
      </c>
      <c r="E393" s="129">
        <f t="shared" si="56"/>
        <v>0</v>
      </c>
      <c r="F393" s="130">
        <f t="shared" si="63"/>
        <v>0</v>
      </c>
      <c r="G393" s="137">
        <f t="shared" si="59"/>
        <v>0</v>
      </c>
      <c r="H393" s="138">
        <f t="shared" si="64"/>
        <v>0</v>
      </c>
      <c r="I393" s="132">
        <f t="shared" si="65"/>
        <v>0</v>
      </c>
      <c r="J393" s="139">
        <f t="shared" si="57"/>
        <v>0</v>
      </c>
      <c r="K393" s="138">
        <f t="shared" si="60"/>
        <v>0</v>
      </c>
      <c r="L393" s="136">
        <f t="shared" si="58"/>
        <v>100</v>
      </c>
    </row>
    <row r="394" spans="1:12">
      <c r="A394" s="116">
        <v>382</v>
      </c>
      <c r="B394" s="128">
        <f t="shared" si="61"/>
        <v>0</v>
      </c>
      <c r="C394" s="129">
        <f t="shared" si="55"/>
        <v>0</v>
      </c>
      <c r="D394" s="128">
        <f t="shared" si="62"/>
        <v>0</v>
      </c>
      <c r="E394" s="129">
        <f t="shared" si="56"/>
        <v>0</v>
      </c>
      <c r="F394" s="130">
        <f t="shared" si="63"/>
        <v>0</v>
      </c>
      <c r="G394" s="137">
        <f t="shared" si="59"/>
        <v>0</v>
      </c>
      <c r="H394" s="138">
        <f t="shared" si="64"/>
        <v>0</v>
      </c>
      <c r="I394" s="132">
        <f t="shared" si="65"/>
        <v>0</v>
      </c>
      <c r="J394" s="139">
        <f t="shared" si="57"/>
        <v>0</v>
      </c>
      <c r="K394" s="138">
        <f t="shared" si="60"/>
        <v>0</v>
      </c>
      <c r="L394" s="136">
        <f t="shared" si="58"/>
        <v>100</v>
      </c>
    </row>
    <row r="395" spans="1:12">
      <c r="A395" s="116">
        <v>383</v>
      </c>
      <c r="B395" s="128">
        <f t="shared" si="61"/>
        <v>0</v>
      </c>
      <c r="C395" s="129">
        <f t="shared" si="55"/>
        <v>0</v>
      </c>
      <c r="D395" s="128">
        <f t="shared" si="62"/>
        <v>0</v>
      </c>
      <c r="E395" s="129">
        <f t="shared" si="56"/>
        <v>0</v>
      </c>
      <c r="F395" s="130">
        <f t="shared" si="63"/>
        <v>0</v>
      </c>
      <c r="G395" s="137">
        <f t="shared" si="59"/>
        <v>0</v>
      </c>
      <c r="H395" s="138">
        <f t="shared" si="64"/>
        <v>0</v>
      </c>
      <c r="I395" s="132">
        <f t="shared" si="65"/>
        <v>0</v>
      </c>
      <c r="J395" s="139">
        <f t="shared" si="57"/>
        <v>0</v>
      </c>
      <c r="K395" s="138">
        <f t="shared" si="60"/>
        <v>0</v>
      </c>
      <c r="L395" s="136">
        <f t="shared" si="58"/>
        <v>100</v>
      </c>
    </row>
    <row r="396" spans="1:12">
      <c r="A396" s="116">
        <v>384</v>
      </c>
      <c r="B396" s="128">
        <f t="shared" si="61"/>
        <v>0</v>
      </c>
      <c r="C396" s="129">
        <f t="shared" si="55"/>
        <v>0</v>
      </c>
      <c r="D396" s="128">
        <f t="shared" si="62"/>
        <v>0</v>
      </c>
      <c r="E396" s="129">
        <f t="shared" si="56"/>
        <v>0</v>
      </c>
      <c r="F396" s="130">
        <f t="shared" si="63"/>
        <v>0</v>
      </c>
      <c r="G396" s="137">
        <f t="shared" si="59"/>
        <v>0</v>
      </c>
      <c r="H396" s="138">
        <f t="shared" si="64"/>
        <v>0</v>
      </c>
      <c r="I396" s="132">
        <f t="shared" si="65"/>
        <v>0</v>
      </c>
      <c r="J396" s="139">
        <f t="shared" si="57"/>
        <v>0</v>
      </c>
      <c r="K396" s="138">
        <f t="shared" si="60"/>
        <v>0</v>
      </c>
      <c r="L396" s="136">
        <f t="shared" si="58"/>
        <v>100</v>
      </c>
    </row>
    <row r="397" spans="1:12">
      <c r="A397" s="116">
        <v>385</v>
      </c>
      <c r="B397" s="128">
        <f t="shared" si="61"/>
        <v>0</v>
      </c>
      <c r="C397" s="129">
        <f t="shared" ref="C397:C460" si="66">IF($C$10&gt;0,(B397*L397/$C$9)-B397,0)</f>
        <v>0</v>
      </c>
      <c r="D397" s="128">
        <f t="shared" si="62"/>
        <v>0</v>
      </c>
      <c r="E397" s="129">
        <f t="shared" ref="E397:E460" si="67">IF($C$10&gt;0,(D397*L397/$C$9)-D397,0)</f>
        <v>0</v>
      </c>
      <c r="F397" s="130">
        <f t="shared" si="63"/>
        <v>0</v>
      </c>
      <c r="G397" s="137">
        <f t="shared" si="59"/>
        <v>0</v>
      </c>
      <c r="H397" s="138">
        <f t="shared" si="64"/>
        <v>0</v>
      </c>
      <c r="I397" s="132">
        <f t="shared" si="65"/>
        <v>0</v>
      </c>
      <c r="J397" s="139">
        <f t="shared" ref="J397:J460" si="68">IF(H397&gt;0,(H397*L397/$C$9)-H397,0)</f>
        <v>0</v>
      </c>
      <c r="K397" s="138">
        <f t="shared" si="60"/>
        <v>0</v>
      </c>
      <c r="L397" s="136">
        <f t="shared" ref="L397:L460" si="69">IF($C$10="","",$C$9*((1+$C$10)^(A397/$C$6)))</f>
        <v>100</v>
      </c>
    </row>
    <row r="398" spans="1:12">
      <c r="A398" s="116">
        <v>386</v>
      </c>
      <c r="B398" s="128">
        <f t="shared" si="61"/>
        <v>0</v>
      </c>
      <c r="C398" s="129">
        <f t="shared" si="66"/>
        <v>0</v>
      </c>
      <c r="D398" s="128">
        <f t="shared" si="62"/>
        <v>0</v>
      </c>
      <c r="E398" s="129">
        <f t="shared" si="67"/>
        <v>0</v>
      </c>
      <c r="F398" s="130">
        <f t="shared" si="63"/>
        <v>0</v>
      </c>
      <c r="G398" s="137">
        <f t="shared" ref="G398:G461" si="70">SUM(B398:F398)</f>
        <v>0</v>
      </c>
      <c r="H398" s="138">
        <f t="shared" si="64"/>
        <v>0</v>
      </c>
      <c r="I398" s="132">
        <f t="shared" si="65"/>
        <v>0</v>
      </c>
      <c r="J398" s="139">
        <f t="shared" si="68"/>
        <v>0</v>
      </c>
      <c r="K398" s="138">
        <f t="shared" ref="K398:K461" si="71">H398+J398</f>
        <v>0</v>
      </c>
      <c r="L398" s="136">
        <f t="shared" si="69"/>
        <v>100</v>
      </c>
    </row>
    <row r="399" spans="1:12">
      <c r="A399" s="116">
        <v>387</v>
      </c>
      <c r="B399" s="128">
        <f t="shared" ref="B399:B462" si="72">IF(H398&gt;0.1,-PPMT($C$5/$C$6,A399,$C$6*$C$7,$C$4),0)</f>
        <v>0</v>
      </c>
      <c r="C399" s="129">
        <f t="shared" si="66"/>
        <v>0</v>
      </c>
      <c r="D399" s="128">
        <f t="shared" ref="D399:D462" si="73">IF(H398&gt;0.1,-IPMT($C$5/$C$6,A399,$C$6*$C$7,$C$4),0)</f>
        <v>0</v>
      </c>
      <c r="E399" s="129">
        <f t="shared" si="67"/>
        <v>0</v>
      </c>
      <c r="F399" s="130">
        <f t="shared" ref="F399:F462" si="74">IF(H398&gt;0.1,$C$8,0)</f>
        <v>0</v>
      </c>
      <c r="G399" s="137">
        <f t="shared" si="70"/>
        <v>0</v>
      </c>
      <c r="H399" s="138">
        <f t="shared" ref="H399:H462" si="75">H398-B399</f>
        <v>0</v>
      </c>
      <c r="I399" s="132">
        <f t="shared" ref="I399:I462" si="76">IF(H399&gt;0,(H399*L399/L398)-H399,0)</f>
        <v>0</v>
      </c>
      <c r="J399" s="139">
        <f t="shared" si="68"/>
        <v>0</v>
      </c>
      <c r="K399" s="138">
        <f t="shared" si="71"/>
        <v>0</v>
      </c>
      <c r="L399" s="136">
        <f t="shared" si="69"/>
        <v>100</v>
      </c>
    </row>
    <row r="400" spans="1:12">
      <c r="A400" s="116">
        <v>388</v>
      </c>
      <c r="B400" s="128">
        <f t="shared" si="72"/>
        <v>0</v>
      </c>
      <c r="C400" s="129">
        <f t="shared" si="66"/>
        <v>0</v>
      </c>
      <c r="D400" s="128">
        <f t="shared" si="73"/>
        <v>0</v>
      </c>
      <c r="E400" s="129">
        <f t="shared" si="67"/>
        <v>0</v>
      </c>
      <c r="F400" s="130">
        <f t="shared" si="74"/>
        <v>0</v>
      </c>
      <c r="G400" s="137">
        <f t="shared" si="70"/>
        <v>0</v>
      </c>
      <c r="H400" s="138">
        <f t="shared" si="75"/>
        <v>0</v>
      </c>
      <c r="I400" s="132">
        <f t="shared" si="76"/>
        <v>0</v>
      </c>
      <c r="J400" s="139">
        <f t="shared" si="68"/>
        <v>0</v>
      </c>
      <c r="K400" s="138">
        <f t="shared" si="71"/>
        <v>0</v>
      </c>
      <c r="L400" s="136">
        <f t="shared" si="69"/>
        <v>100</v>
      </c>
    </row>
    <row r="401" spans="1:12">
      <c r="A401" s="116">
        <v>389</v>
      </c>
      <c r="B401" s="128">
        <f t="shared" si="72"/>
        <v>0</v>
      </c>
      <c r="C401" s="129">
        <f t="shared" si="66"/>
        <v>0</v>
      </c>
      <c r="D401" s="128">
        <f t="shared" si="73"/>
        <v>0</v>
      </c>
      <c r="E401" s="129">
        <f t="shared" si="67"/>
        <v>0</v>
      </c>
      <c r="F401" s="130">
        <f t="shared" si="74"/>
        <v>0</v>
      </c>
      <c r="G401" s="137">
        <f t="shared" si="70"/>
        <v>0</v>
      </c>
      <c r="H401" s="138">
        <f t="shared" si="75"/>
        <v>0</v>
      </c>
      <c r="I401" s="132">
        <f t="shared" si="76"/>
        <v>0</v>
      </c>
      <c r="J401" s="139">
        <f t="shared" si="68"/>
        <v>0</v>
      </c>
      <c r="K401" s="138">
        <f t="shared" si="71"/>
        <v>0</v>
      </c>
      <c r="L401" s="136">
        <f t="shared" si="69"/>
        <v>100</v>
      </c>
    </row>
    <row r="402" spans="1:12">
      <c r="A402" s="116">
        <v>390</v>
      </c>
      <c r="B402" s="128">
        <f t="shared" si="72"/>
        <v>0</v>
      </c>
      <c r="C402" s="129">
        <f t="shared" si="66"/>
        <v>0</v>
      </c>
      <c r="D402" s="128">
        <f t="shared" si="73"/>
        <v>0</v>
      </c>
      <c r="E402" s="129">
        <f t="shared" si="67"/>
        <v>0</v>
      </c>
      <c r="F402" s="130">
        <f t="shared" si="74"/>
        <v>0</v>
      </c>
      <c r="G402" s="137">
        <f t="shared" si="70"/>
        <v>0</v>
      </c>
      <c r="H402" s="138">
        <f t="shared" si="75"/>
        <v>0</v>
      </c>
      <c r="I402" s="132">
        <f t="shared" si="76"/>
        <v>0</v>
      </c>
      <c r="J402" s="139">
        <f t="shared" si="68"/>
        <v>0</v>
      </c>
      <c r="K402" s="138">
        <f t="shared" si="71"/>
        <v>0</v>
      </c>
      <c r="L402" s="136">
        <f t="shared" si="69"/>
        <v>100</v>
      </c>
    </row>
    <row r="403" spans="1:12">
      <c r="A403" s="116">
        <v>391</v>
      </c>
      <c r="B403" s="128">
        <f t="shared" si="72"/>
        <v>0</v>
      </c>
      <c r="C403" s="129">
        <f t="shared" si="66"/>
        <v>0</v>
      </c>
      <c r="D403" s="128">
        <f t="shared" si="73"/>
        <v>0</v>
      </c>
      <c r="E403" s="129">
        <f t="shared" si="67"/>
        <v>0</v>
      </c>
      <c r="F403" s="130">
        <f t="shared" si="74"/>
        <v>0</v>
      </c>
      <c r="G403" s="137">
        <f t="shared" si="70"/>
        <v>0</v>
      </c>
      <c r="H403" s="138">
        <f t="shared" si="75"/>
        <v>0</v>
      </c>
      <c r="I403" s="132">
        <f t="shared" si="76"/>
        <v>0</v>
      </c>
      <c r="J403" s="139">
        <f t="shared" si="68"/>
        <v>0</v>
      </c>
      <c r="K403" s="138">
        <f t="shared" si="71"/>
        <v>0</v>
      </c>
      <c r="L403" s="136">
        <f t="shared" si="69"/>
        <v>100</v>
      </c>
    </row>
    <row r="404" spans="1:12">
      <c r="A404" s="116">
        <v>392</v>
      </c>
      <c r="B404" s="128">
        <f t="shared" si="72"/>
        <v>0</v>
      </c>
      <c r="C404" s="129">
        <f t="shared" si="66"/>
        <v>0</v>
      </c>
      <c r="D404" s="128">
        <f t="shared" si="73"/>
        <v>0</v>
      </c>
      <c r="E404" s="129">
        <f t="shared" si="67"/>
        <v>0</v>
      </c>
      <c r="F404" s="130">
        <f t="shared" si="74"/>
        <v>0</v>
      </c>
      <c r="G404" s="137">
        <f t="shared" si="70"/>
        <v>0</v>
      </c>
      <c r="H404" s="138">
        <f t="shared" si="75"/>
        <v>0</v>
      </c>
      <c r="I404" s="132">
        <f t="shared" si="76"/>
        <v>0</v>
      </c>
      <c r="J404" s="139">
        <f t="shared" si="68"/>
        <v>0</v>
      </c>
      <c r="K404" s="138">
        <f t="shared" si="71"/>
        <v>0</v>
      </c>
      <c r="L404" s="136">
        <f t="shared" si="69"/>
        <v>100</v>
      </c>
    </row>
    <row r="405" spans="1:12">
      <c r="A405" s="116">
        <v>393</v>
      </c>
      <c r="B405" s="128">
        <f t="shared" si="72"/>
        <v>0</v>
      </c>
      <c r="C405" s="129">
        <f t="shared" si="66"/>
        <v>0</v>
      </c>
      <c r="D405" s="128">
        <f t="shared" si="73"/>
        <v>0</v>
      </c>
      <c r="E405" s="129">
        <f t="shared" si="67"/>
        <v>0</v>
      </c>
      <c r="F405" s="130">
        <f t="shared" si="74"/>
        <v>0</v>
      </c>
      <c r="G405" s="137">
        <f t="shared" si="70"/>
        <v>0</v>
      </c>
      <c r="H405" s="138">
        <f t="shared" si="75"/>
        <v>0</v>
      </c>
      <c r="I405" s="132">
        <f t="shared" si="76"/>
        <v>0</v>
      </c>
      <c r="J405" s="139">
        <f t="shared" si="68"/>
        <v>0</v>
      </c>
      <c r="K405" s="138">
        <f t="shared" si="71"/>
        <v>0</v>
      </c>
      <c r="L405" s="136">
        <f t="shared" si="69"/>
        <v>100</v>
      </c>
    </row>
    <row r="406" spans="1:12">
      <c r="A406" s="116">
        <v>394</v>
      </c>
      <c r="B406" s="128">
        <f t="shared" si="72"/>
        <v>0</v>
      </c>
      <c r="C406" s="129">
        <f t="shared" si="66"/>
        <v>0</v>
      </c>
      <c r="D406" s="128">
        <f t="shared" si="73"/>
        <v>0</v>
      </c>
      <c r="E406" s="129">
        <f t="shared" si="67"/>
        <v>0</v>
      </c>
      <c r="F406" s="130">
        <f t="shared" si="74"/>
        <v>0</v>
      </c>
      <c r="G406" s="137">
        <f t="shared" si="70"/>
        <v>0</v>
      </c>
      <c r="H406" s="138">
        <f t="shared" si="75"/>
        <v>0</v>
      </c>
      <c r="I406" s="132">
        <f t="shared" si="76"/>
        <v>0</v>
      </c>
      <c r="J406" s="139">
        <f t="shared" si="68"/>
        <v>0</v>
      </c>
      <c r="K406" s="138">
        <f t="shared" si="71"/>
        <v>0</v>
      </c>
      <c r="L406" s="136">
        <f t="shared" si="69"/>
        <v>100</v>
      </c>
    </row>
    <row r="407" spans="1:12">
      <c r="A407" s="116">
        <v>395</v>
      </c>
      <c r="B407" s="128">
        <f t="shared" si="72"/>
        <v>0</v>
      </c>
      <c r="C407" s="129">
        <f t="shared" si="66"/>
        <v>0</v>
      </c>
      <c r="D407" s="128">
        <f t="shared" si="73"/>
        <v>0</v>
      </c>
      <c r="E407" s="129">
        <f t="shared" si="67"/>
        <v>0</v>
      </c>
      <c r="F407" s="130">
        <f t="shared" si="74"/>
        <v>0</v>
      </c>
      <c r="G407" s="137">
        <f t="shared" si="70"/>
        <v>0</v>
      </c>
      <c r="H407" s="138">
        <f t="shared" si="75"/>
        <v>0</v>
      </c>
      <c r="I407" s="132">
        <f t="shared" si="76"/>
        <v>0</v>
      </c>
      <c r="J407" s="139">
        <f t="shared" si="68"/>
        <v>0</v>
      </c>
      <c r="K407" s="138">
        <f t="shared" si="71"/>
        <v>0</v>
      </c>
      <c r="L407" s="136">
        <f t="shared" si="69"/>
        <v>100</v>
      </c>
    </row>
    <row r="408" spans="1:12">
      <c r="A408" s="116">
        <v>396</v>
      </c>
      <c r="B408" s="128">
        <f t="shared" si="72"/>
        <v>0</v>
      </c>
      <c r="C408" s="129">
        <f t="shared" si="66"/>
        <v>0</v>
      </c>
      <c r="D408" s="128">
        <f t="shared" si="73"/>
        <v>0</v>
      </c>
      <c r="E408" s="129">
        <f t="shared" si="67"/>
        <v>0</v>
      </c>
      <c r="F408" s="130">
        <f t="shared" si="74"/>
        <v>0</v>
      </c>
      <c r="G408" s="137">
        <f t="shared" si="70"/>
        <v>0</v>
      </c>
      <c r="H408" s="138">
        <f t="shared" si="75"/>
        <v>0</v>
      </c>
      <c r="I408" s="132">
        <f t="shared" si="76"/>
        <v>0</v>
      </c>
      <c r="J408" s="139">
        <f t="shared" si="68"/>
        <v>0</v>
      </c>
      <c r="K408" s="138">
        <f t="shared" si="71"/>
        <v>0</v>
      </c>
      <c r="L408" s="136">
        <f t="shared" si="69"/>
        <v>100</v>
      </c>
    </row>
    <row r="409" spans="1:12">
      <c r="A409" s="116">
        <v>397</v>
      </c>
      <c r="B409" s="128">
        <f t="shared" si="72"/>
        <v>0</v>
      </c>
      <c r="C409" s="129">
        <f t="shared" si="66"/>
        <v>0</v>
      </c>
      <c r="D409" s="128">
        <f t="shared" si="73"/>
        <v>0</v>
      </c>
      <c r="E409" s="129">
        <f t="shared" si="67"/>
        <v>0</v>
      </c>
      <c r="F409" s="130">
        <f t="shared" si="74"/>
        <v>0</v>
      </c>
      <c r="G409" s="137">
        <f t="shared" si="70"/>
        <v>0</v>
      </c>
      <c r="H409" s="138">
        <f t="shared" si="75"/>
        <v>0</v>
      </c>
      <c r="I409" s="132">
        <f t="shared" si="76"/>
        <v>0</v>
      </c>
      <c r="J409" s="139">
        <f t="shared" si="68"/>
        <v>0</v>
      </c>
      <c r="K409" s="138">
        <f t="shared" si="71"/>
        <v>0</v>
      </c>
      <c r="L409" s="136">
        <f t="shared" si="69"/>
        <v>100</v>
      </c>
    </row>
    <row r="410" spans="1:12">
      <c r="A410" s="116">
        <v>398</v>
      </c>
      <c r="B410" s="128">
        <f t="shared" si="72"/>
        <v>0</v>
      </c>
      <c r="C410" s="129">
        <f t="shared" si="66"/>
        <v>0</v>
      </c>
      <c r="D410" s="128">
        <f t="shared" si="73"/>
        <v>0</v>
      </c>
      <c r="E410" s="129">
        <f t="shared" si="67"/>
        <v>0</v>
      </c>
      <c r="F410" s="130">
        <f t="shared" si="74"/>
        <v>0</v>
      </c>
      <c r="G410" s="137">
        <f t="shared" si="70"/>
        <v>0</v>
      </c>
      <c r="H410" s="138">
        <f t="shared" si="75"/>
        <v>0</v>
      </c>
      <c r="I410" s="132">
        <f t="shared" si="76"/>
        <v>0</v>
      </c>
      <c r="J410" s="139">
        <f t="shared" si="68"/>
        <v>0</v>
      </c>
      <c r="K410" s="138">
        <f t="shared" si="71"/>
        <v>0</v>
      </c>
      <c r="L410" s="136">
        <f t="shared" si="69"/>
        <v>100</v>
      </c>
    </row>
    <row r="411" spans="1:12">
      <c r="A411" s="116">
        <v>399</v>
      </c>
      <c r="B411" s="128">
        <f t="shared" si="72"/>
        <v>0</v>
      </c>
      <c r="C411" s="129">
        <f t="shared" si="66"/>
        <v>0</v>
      </c>
      <c r="D411" s="128">
        <f t="shared" si="73"/>
        <v>0</v>
      </c>
      <c r="E411" s="129">
        <f t="shared" si="67"/>
        <v>0</v>
      </c>
      <c r="F411" s="130">
        <f t="shared" si="74"/>
        <v>0</v>
      </c>
      <c r="G411" s="137">
        <f t="shared" si="70"/>
        <v>0</v>
      </c>
      <c r="H411" s="138">
        <f t="shared" si="75"/>
        <v>0</v>
      </c>
      <c r="I411" s="132">
        <f t="shared" si="76"/>
        <v>0</v>
      </c>
      <c r="J411" s="139">
        <f t="shared" si="68"/>
        <v>0</v>
      </c>
      <c r="K411" s="138">
        <f t="shared" si="71"/>
        <v>0</v>
      </c>
      <c r="L411" s="136">
        <f t="shared" si="69"/>
        <v>100</v>
      </c>
    </row>
    <row r="412" spans="1:12">
      <c r="A412" s="116">
        <v>400</v>
      </c>
      <c r="B412" s="128">
        <f t="shared" si="72"/>
        <v>0</v>
      </c>
      <c r="C412" s="129">
        <f t="shared" si="66"/>
        <v>0</v>
      </c>
      <c r="D412" s="128">
        <f t="shared" si="73"/>
        <v>0</v>
      </c>
      <c r="E412" s="129">
        <f t="shared" si="67"/>
        <v>0</v>
      </c>
      <c r="F412" s="130">
        <f t="shared" si="74"/>
        <v>0</v>
      </c>
      <c r="G412" s="137">
        <f t="shared" si="70"/>
        <v>0</v>
      </c>
      <c r="H412" s="138">
        <f t="shared" si="75"/>
        <v>0</v>
      </c>
      <c r="I412" s="132">
        <f t="shared" si="76"/>
        <v>0</v>
      </c>
      <c r="J412" s="139">
        <f t="shared" si="68"/>
        <v>0</v>
      </c>
      <c r="K412" s="138">
        <f t="shared" si="71"/>
        <v>0</v>
      </c>
      <c r="L412" s="136">
        <f t="shared" si="69"/>
        <v>100</v>
      </c>
    </row>
    <row r="413" spans="1:12">
      <c r="A413" s="116">
        <v>401</v>
      </c>
      <c r="B413" s="128">
        <f t="shared" si="72"/>
        <v>0</v>
      </c>
      <c r="C413" s="129">
        <f t="shared" si="66"/>
        <v>0</v>
      </c>
      <c r="D413" s="128">
        <f t="shared" si="73"/>
        <v>0</v>
      </c>
      <c r="E413" s="129">
        <f t="shared" si="67"/>
        <v>0</v>
      </c>
      <c r="F413" s="130">
        <f t="shared" si="74"/>
        <v>0</v>
      </c>
      <c r="G413" s="137">
        <f t="shared" si="70"/>
        <v>0</v>
      </c>
      <c r="H413" s="138">
        <f t="shared" si="75"/>
        <v>0</v>
      </c>
      <c r="I413" s="132">
        <f t="shared" si="76"/>
        <v>0</v>
      </c>
      <c r="J413" s="139">
        <f t="shared" si="68"/>
        <v>0</v>
      </c>
      <c r="K413" s="138">
        <f t="shared" si="71"/>
        <v>0</v>
      </c>
      <c r="L413" s="136">
        <f t="shared" si="69"/>
        <v>100</v>
      </c>
    </row>
    <row r="414" spans="1:12">
      <c r="A414" s="116">
        <v>402</v>
      </c>
      <c r="B414" s="128">
        <f t="shared" si="72"/>
        <v>0</v>
      </c>
      <c r="C414" s="129">
        <f t="shared" si="66"/>
        <v>0</v>
      </c>
      <c r="D414" s="128">
        <f t="shared" si="73"/>
        <v>0</v>
      </c>
      <c r="E414" s="129">
        <f t="shared" si="67"/>
        <v>0</v>
      </c>
      <c r="F414" s="130">
        <f t="shared" si="74"/>
        <v>0</v>
      </c>
      <c r="G414" s="137">
        <f t="shared" si="70"/>
        <v>0</v>
      </c>
      <c r="H414" s="138">
        <f t="shared" si="75"/>
        <v>0</v>
      </c>
      <c r="I414" s="132">
        <f t="shared" si="76"/>
        <v>0</v>
      </c>
      <c r="J414" s="139">
        <f t="shared" si="68"/>
        <v>0</v>
      </c>
      <c r="K414" s="138">
        <f t="shared" si="71"/>
        <v>0</v>
      </c>
      <c r="L414" s="136">
        <f t="shared" si="69"/>
        <v>100</v>
      </c>
    </row>
    <row r="415" spans="1:12">
      <c r="A415" s="116">
        <v>403</v>
      </c>
      <c r="B415" s="128">
        <f t="shared" si="72"/>
        <v>0</v>
      </c>
      <c r="C415" s="129">
        <f t="shared" si="66"/>
        <v>0</v>
      </c>
      <c r="D415" s="128">
        <f t="shared" si="73"/>
        <v>0</v>
      </c>
      <c r="E415" s="129">
        <f t="shared" si="67"/>
        <v>0</v>
      </c>
      <c r="F415" s="130">
        <f t="shared" si="74"/>
        <v>0</v>
      </c>
      <c r="G415" s="137">
        <f t="shared" si="70"/>
        <v>0</v>
      </c>
      <c r="H415" s="138">
        <f t="shared" si="75"/>
        <v>0</v>
      </c>
      <c r="I415" s="132">
        <f t="shared" si="76"/>
        <v>0</v>
      </c>
      <c r="J415" s="139">
        <f t="shared" si="68"/>
        <v>0</v>
      </c>
      <c r="K415" s="138">
        <f t="shared" si="71"/>
        <v>0</v>
      </c>
      <c r="L415" s="136">
        <f t="shared" si="69"/>
        <v>100</v>
      </c>
    </row>
    <row r="416" spans="1:12">
      <c r="A416" s="116">
        <v>404</v>
      </c>
      <c r="B416" s="128">
        <f t="shared" si="72"/>
        <v>0</v>
      </c>
      <c r="C416" s="129">
        <f t="shared" si="66"/>
        <v>0</v>
      </c>
      <c r="D416" s="128">
        <f t="shared" si="73"/>
        <v>0</v>
      </c>
      <c r="E416" s="129">
        <f t="shared" si="67"/>
        <v>0</v>
      </c>
      <c r="F416" s="130">
        <f t="shared" si="74"/>
        <v>0</v>
      </c>
      <c r="G416" s="137">
        <f t="shared" si="70"/>
        <v>0</v>
      </c>
      <c r="H416" s="138">
        <f t="shared" si="75"/>
        <v>0</v>
      </c>
      <c r="I416" s="132">
        <f t="shared" si="76"/>
        <v>0</v>
      </c>
      <c r="J416" s="139">
        <f t="shared" si="68"/>
        <v>0</v>
      </c>
      <c r="K416" s="138">
        <f t="shared" si="71"/>
        <v>0</v>
      </c>
      <c r="L416" s="136">
        <f t="shared" si="69"/>
        <v>100</v>
      </c>
    </row>
    <row r="417" spans="1:12">
      <c r="A417" s="116">
        <v>405</v>
      </c>
      <c r="B417" s="128">
        <f t="shared" si="72"/>
        <v>0</v>
      </c>
      <c r="C417" s="129">
        <f t="shared" si="66"/>
        <v>0</v>
      </c>
      <c r="D417" s="128">
        <f t="shared" si="73"/>
        <v>0</v>
      </c>
      <c r="E417" s="129">
        <f t="shared" si="67"/>
        <v>0</v>
      </c>
      <c r="F417" s="130">
        <f t="shared" si="74"/>
        <v>0</v>
      </c>
      <c r="G417" s="137">
        <f t="shared" si="70"/>
        <v>0</v>
      </c>
      <c r="H417" s="138">
        <f t="shared" si="75"/>
        <v>0</v>
      </c>
      <c r="I417" s="132">
        <f t="shared" si="76"/>
        <v>0</v>
      </c>
      <c r="J417" s="139">
        <f t="shared" si="68"/>
        <v>0</v>
      </c>
      <c r="K417" s="138">
        <f t="shared" si="71"/>
        <v>0</v>
      </c>
      <c r="L417" s="136">
        <f t="shared" si="69"/>
        <v>100</v>
      </c>
    </row>
    <row r="418" spans="1:12">
      <c r="A418" s="116">
        <v>406</v>
      </c>
      <c r="B418" s="128">
        <f t="shared" si="72"/>
        <v>0</v>
      </c>
      <c r="C418" s="129">
        <f t="shared" si="66"/>
        <v>0</v>
      </c>
      <c r="D418" s="128">
        <f t="shared" si="73"/>
        <v>0</v>
      </c>
      <c r="E418" s="129">
        <f t="shared" si="67"/>
        <v>0</v>
      </c>
      <c r="F418" s="130">
        <f t="shared" si="74"/>
        <v>0</v>
      </c>
      <c r="G418" s="137">
        <f t="shared" si="70"/>
        <v>0</v>
      </c>
      <c r="H418" s="138">
        <f t="shared" si="75"/>
        <v>0</v>
      </c>
      <c r="I418" s="132">
        <f t="shared" si="76"/>
        <v>0</v>
      </c>
      <c r="J418" s="139">
        <f t="shared" si="68"/>
        <v>0</v>
      </c>
      <c r="K418" s="138">
        <f t="shared" si="71"/>
        <v>0</v>
      </c>
      <c r="L418" s="136">
        <f t="shared" si="69"/>
        <v>100</v>
      </c>
    </row>
    <row r="419" spans="1:12">
      <c r="A419" s="116">
        <v>407</v>
      </c>
      <c r="B419" s="128">
        <f t="shared" si="72"/>
        <v>0</v>
      </c>
      <c r="C419" s="129">
        <f t="shared" si="66"/>
        <v>0</v>
      </c>
      <c r="D419" s="128">
        <f t="shared" si="73"/>
        <v>0</v>
      </c>
      <c r="E419" s="129">
        <f t="shared" si="67"/>
        <v>0</v>
      </c>
      <c r="F419" s="130">
        <f t="shared" si="74"/>
        <v>0</v>
      </c>
      <c r="G419" s="137">
        <f t="shared" si="70"/>
        <v>0</v>
      </c>
      <c r="H419" s="138">
        <f t="shared" si="75"/>
        <v>0</v>
      </c>
      <c r="I419" s="132">
        <f t="shared" si="76"/>
        <v>0</v>
      </c>
      <c r="J419" s="139">
        <f t="shared" si="68"/>
        <v>0</v>
      </c>
      <c r="K419" s="138">
        <f t="shared" si="71"/>
        <v>0</v>
      </c>
      <c r="L419" s="136">
        <f t="shared" si="69"/>
        <v>100</v>
      </c>
    </row>
    <row r="420" spans="1:12">
      <c r="A420" s="116">
        <v>408</v>
      </c>
      <c r="B420" s="128">
        <f t="shared" si="72"/>
        <v>0</v>
      </c>
      <c r="C420" s="129">
        <f t="shared" si="66"/>
        <v>0</v>
      </c>
      <c r="D420" s="128">
        <f t="shared" si="73"/>
        <v>0</v>
      </c>
      <c r="E420" s="129">
        <f t="shared" si="67"/>
        <v>0</v>
      </c>
      <c r="F420" s="130">
        <f t="shared" si="74"/>
        <v>0</v>
      </c>
      <c r="G420" s="137">
        <f t="shared" si="70"/>
        <v>0</v>
      </c>
      <c r="H420" s="138">
        <f t="shared" si="75"/>
        <v>0</v>
      </c>
      <c r="I420" s="132">
        <f t="shared" si="76"/>
        <v>0</v>
      </c>
      <c r="J420" s="139">
        <f t="shared" si="68"/>
        <v>0</v>
      </c>
      <c r="K420" s="138">
        <f t="shared" si="71"/>
        <v>0</v>
      </c>
      <c r="L420" s="136">
        <f t="shared" si="69"/>
        <v>100</v>
      </c>
    </row>
    <row r="421" spans="1:12">
      <c r="A421" s="116">
        <v>409</v>
      </c>
      <c r="B421" s="128">
        <f t="shared" si="72"/>
        <v>0</v>
      </c>
      <c r="C421" s="129">
        <f t="shared" si="66"/>
        <v>0</v>
      </c>
      <c r="D421" s="128">
        <f t="shared" si="73"/>
        <v>0</v>
      </c>
      <c r="E421" s="129">
        <f t="shared" si="67"/>
        <v>0</v>
      </c>
      <c r="F421" s="130">
        <f t="shared" si="74"/>
        <v>0</v>
      </c>
      <c r="G421" s="137">
        <f t="shared" si="70"/>
        <v>0</v>
      </c>
      <c r="H421" s="138">
        <f t="shared" si="75"/>
        <v>0</v>
      </c>
      <c r="I421" s="132">
        <f t="shared" si="76"/>
        <v>0</v>
      </c>
      <c r="J421" s="139">
        <f t="shared" si="68"/>
        <v>0</v>
      </c>
      <c r="K421" s="138">
        <f t="shared" si="71"/>
        <v>0</v>
      </c>
      <c r="L421" s="136">
        <f t="shared" si="69"/>
        <v>100</v>
      </c>
    </row>
    <row r="422" spans="1:12">
      <c r="A422" s="116">
        <v>410</v>
      </c>
      <c r="B422" s="128">
        <f t="shared" si="72"/>
        <v>0</v>
      </c>
      <c r="C422" s="129">
        <f t="shared" si="66"/>
        <v>0</v>
      </c>
      <c r="D422" s="128">
        <f t="shared" si="73"/>
        <v>0</v>
      </c>
      <c r="E422" s="129">
        <f t="shared" si="67"/>
        <v>0</v>
      </c>
      <c r="F422" s="130">
        <f t="shared" si="74"/>
        <v>0</v>
      </c>
      <c r="G422" s="137">
        <f t="shared" si="70"/>
        <v>0</v>
      </c>
      <c r="H422" s="138">
        <f t="shared" si="75"/>
        <v>0</v>
      </c>
      <c r="I422" s="132">
        <f t="shared" si="76"/>
        <v>0</v>
      </c>
      <c r="J422" s="139">
        <f t="shared" si="68"/>
        <v>0</v>
      </c>
      <c r="K422" s="138">
        <f t="shared" si="71"/>
        <v>0</v>
      </c>
      <c r="L422" s="136">
        <f t="shared" si="69"/>
        <v>100</v>
      </c>
    </row>
    <row r="423" spans="1:12">
      <c r="A423" s="116">
        <v>411</v>
      </c>
      <c r="B423" s="128">
        <f t="shared" si="72"/>
        <v>0</v>
      </c>
      <c r="C423" s="129">
        <f t="shared" si="66"/>
        <v>0</v>
      </c>
      <c r="D423" s="128">
        <f t="shared" si="73"/>
        <v>0</v>
      </c>
      <c r="E423" s="129">
        <f t="shared" si="67"/>
        <v>0</v>
      </c>
      <c r="F423" s="130">
        <f t="shared" si="74"/>
        <v>0</v>
      </c>
      <c r="G423" s="137">
        <f t="shared" si="70"/>
        <v>0</v>
      </c>
      <c r="H423" s="138">
        <f t="shared" si="75"/>
        <v>0</v>
      </c>
      <c r="I423" s="132">
        <f t="shared" si="76"/>
        <v>0</v>
      </c>
      <c r="J423" s="139">
        <f t="shared" si="68"/>
        <v>0</v>
      </c>
      <c r="K423" s="138">
        <f t="shared" si="71"/>
        <v>0</v>
      </c>
      <c r="L423" s="136">
        <f t="shared" si="69"/>
        <v>100</v>
      </c>
    </row>
    <row r="424" spans="1:12">
      <c r="A424" s="116">
        <v>412</v>
      </c>
      <c r="B424" s="128">
        <f t="shared" si="72"/>
        <v>0</v>
      </c>
      <c r="C424" s="129">
        <f t="shared" si="66"/>
        <v>0</v>
      </c>
      <c r="D424" s="128">
        <f t="shared" si="73"/>
        <v>0</v>
      </c>
      <c r="E424" s="129">
        <f t="shared" si="67"/>
        <v>0</v>
      </c>
      <c r="F424" s="130">
        <f t="shared" si="74"/>
        <v>0</v>
      </c>
      <c r="G424" s="137">
        <f t="shared" si="70"/>
        <v>0</v>
      </c>
      <c r="H424" s="138">
        <f t="shared" si="75"/>
        <v>0</v>
      </c>
      <c r="I424" s="132">
        <f t="shared" si="76"/>
        <v>0</v>
      </c>
      <c r="J424" s="139">
        <f t="shared" si="68"/>
        <v>0</v>
      </c>
      <c r="K424" s="138">
        <f t="shared" si="71"/>
        <v>0</v>
      </c>
      <c r="L424" s="136">
        <f t="shared" si="69"/>
        <v>100</v>
      </c>
    </row>
    <row r="425" spans="1:12">
      <c r="A425" s="116">
        <v>413</v>
      </c>
      <c r="B425" s="128">
        <f t="shared" si="72"/>
        <v>0</v>
      </c>
      <c r="C425" s="129">
        <f t="shared" si="66"/>
        <v>0</v>
      </c>
      <c r="D425" s="128">
        <f t="shared" si="73"/>
        <v>0</v>
      </c>
      <c r="E425" s="129">
        <f t="shared" si="67"/>
        <v>0</v>
      </c>
      <c r="F425" s="130">
        <f t="shared" si="74"/>
        <v>0</v>
      </c>
      <c r="G425" s="137">
        <f t="shared" si="70"/>
        <v>0</v>
      </c>
      <c r="H425" s="138">
        <f t="shared" si="75"/>
        <v>0</v>
      </c>
      <c r="I425" s="132">
        <f t="shared" si="76"/>
        <v>0</v>
      </c>
      <c r="J425" s="139">
        <f t="shared" si="68"/>
        <v>0</v>
      </c>
      <c r="K425" s="138">
        <f t="shared" si="71"/>
        <v>0</v>
      </c>
      <c r="L425" s="136">
        <f t="shared" si="69"/>
        <v>100</v>
      </c>
    </row>
    <row r="426" spans="1:12">
      <c r="A426" s="116">
        <v>414</v>
      </c>
      <c r="B426" s="128">
        <f t="shared" si="72"/>
        <v>0</v>
      </c>
      <c r="C426" s="129">
        <f t="shared" si="66"/>
        <v>0</v>
      </c>
      <c r="D426" s="128">
        <f t="shared" si="73"/>
        <v>0</v>
      </c>
      <c r="E426" s="129">
        <f t="shared" si="67"/>
        <v>0</v>
      </c>
      <c r="F426" s="130">
        <f t="shared" si="74"/>
        <v>0</v>
      </c>
      <c r="G426" s="137">
        <f t="shared" si="70"/>
        <v>0</v>
      </c>
      <c r="H426" s="138">
        <f t="shared" si="75"/>
        <v>0</v>
      </c>
      <c r="I426" s="132">
        <f t="shared" si="76"/>
        <v>0</v>
      </c>
      <c r="J426" s="139">
        <f t="shared" si="68"/>
        <v>0</v>
      </c>
      <c r="K426" s="138">
        <f t="shared" si="71"/>
        <v>0</v>
      </c>
      <c r="L426" s="136">
        <f t="shared" si="69"/>
        <v>100</v>
      </c>
    </row>
    <row r="427" spans="1:12">
      <c r="A427" s="116">
        <v>415</v>
      </c>
      <c r="B427" s="128">
        <f t="shared" si="72"/>
        <v>0</v>
      </c>
      <c r="C427" s="129">
        <f t="shared" si="66"/>
        <v>0</v>
      </c>
      <c r="D427" s="128">
        <f t="shared" si="73"/>
        <v>0</v>
      </c>
      <c r="E427" s="129">
        <f t="shared" si="67"/>
        <v>0</v>
      </c>
      <c r="F427" s="130">
        <f t="shared" si="74"/>
        <v>0</v>
      </c>
      <c r="G427" s="137">
        <f t="shared" si="70"/>
        <v>0</v>
      </c>
      <c r="H427" s="138">
        <f t="shared" si="75"/>
        <v>0</v>
      </c>
      <c r="I427" s="132">
        <f t="shared" si="76"/>
        <v>0</v>
      </c>
      <c r="J427" s="139">
        <f t="shared" si="68"/>
        <v>0</v>
      </c>
      <c r="K427" s="138">
        <f t="shared" si="71"/>
        <v>0</v>
      </c>
      <c r="L427" s="136">
        <f t="shared" si="69"/>
        <v>100</v>
      </c>
    </row>
    <row r="428" spans="1:12">
      <c r="A428" s="116">
        <v>416</v>
      </c>
      <c r="B428" s="128">
        <f t="shared" si="72"/>
        <v>0</v>
      </c>
      <c r="C428" s="129">
        <f t="shared" si="66"/>
        <v>0</v>
      </c>
      <c r="D428" s="128">
        <f t="shared" si="73"/>
        <v>0</v>
      </c>
      <c r="E428" s="129">
        <f t="shared" si="67"/>
        <v>0</v>
      </c>
      <c r="F428" s="130">
        <f t="shared" si="74"/>
        <v>0</v>
      </c>
      <c r="G428" s="137">
        <f t="shared" si="70"/>
        <v>0</v>
      </c>
      <c r="H428" s="138">
        <f t="shared" si="75"/>
        <v>0</v>
      </c>
      <c r="I428" s="132">
        <f t="shared" si="76"/>
        <v>0</v>
      </c>
      <c r="J428" s="139">
        <f t="shared" si="68"/>
        <v>0</v>
      </c>
      <c r="K428" s="138">
        <f t="shared" si="71"/>
        <v>0</v>
      </c>
      <c r="L428" s="136">
        <f t="shared" si="69"/>
        <v>100</v>
      </c>
    </row>
    <row r="429" spans="1:12">
      <c r="A429" s="116">
        <v>417</v>
      </c>
      <c r="B429" s="128">
        <f t="shared" si="72"/>
        <v>0</v>
      </c>
      <c r="C429" s="129">
        <f t="shared" si="66"/>
        <v>0</v>
      </c>
      <c r="D429" s="128">
        <f t="shared" si="73"/>
        <v>0</v>
      </c>
      <c r="E429" s="129">
        <f t="shared" si="67"/>
        <v>0</v>
      </c>
      <c r="F429" s="130">
        <f t="shared" si="74"/>
        <v>0</v>
      </c>
      <c r="G429" s="137">
        <f t="shared" si="70"/>
        <v>0</v>
      </c>
      <c r="H429" s="138">
        <f t="shared" si="75"/>
        <v>0</v>
      </c>
      <c r="I429" s="132">
        <f t="shared" si="76"/>
        <v>0</v>
      </c>
      <c r="J429" s="139">
        <f t="shared" si="68"/>
        <v>0</v>
      </c>
      <c r="K429" s="138">
        <f t="shared" si="71"/>
        <v>0</v>
      </c>
      <c r="L429" s="136">
        <f t="shared" si="69"/>
        <v>100</v>
      </c>
    </row>
    <row r="430" spans="1:12">
      <c r="A430" s="116">
        <v>418</v>
      </c>
      <c r="B430" s="128">
        <f t="shared" si="72"/>
        <v>0</v>
      </c>
      <c r="C430" s="129">
        <f t="shared" si="66"/>
        <v>0</v>
      </c>
      <c r="D430" s="128">
        <f t="shared" si="73"/>
        <v>0</v>
      </c>
      <c r="E430" s="129">
        <f t="shared" si="67"/>
        <v>0</v>
      </c>
      <c r="F430" s="130">
        <f t="shared" si="74"/>
        <v>0</v>
      </c>
      <c r="G430" s="137">
        <f t="shared" si="70"/>
        <v>0</v>
      </c>
      <c r="H430" s="138">
        <f t="shared" si="75"/>
        <v>0</v>
      </c>
      <c r="I430" s="132">
        <f t="shared" si="76"/>
        <v>0</v>
      </c>
      <c r="J430" s="139">
        <f t="shared" si="68"/>
        <v>0</v>
      </c>
      <c r="K430" s="138">
        <f t="shared" si="71"/>
        <v>0</v>
      </c>
      <c r="L430" s="136">
        <f t="shared" si="69"/>
        <v>100</v>
      </c>
    </row>
    <row r="431" spans="1:12">
      <c r="A431" s="116">
        <v>419</v>
      </c>
      <c r="B431" s="128">
        <f t="shared" si="72"/>
        <v>0</v>
      </c>
      <c r="C431" s="129">
        <f t="shared" si="66"/>
        <v>0</v>
      </c>
      <c r="D431" s="128">
        <f t="shared" si="73"/>
        <v>0</v>
      </c>
      <c r="E431" s="129">
        <f t="shared" si="67"/>
        <v>0</v>
      </c>
      <c r="F431" s="130">
        <f t="shared" si="74"/>
        <v>0</v>
      </c>
      <c r="G431" s="137">
        <f t="shared" si="70"/>
        <v>0</v>
      </c>
      <c r="H431" s="138">
        <f t="shared" si="75"/>
        <v>0</v>
      </c>
      <c r="I431" s="132">
        <f t="shared" si="76"/>
        <v>0</v>
      </c>
      <c r="J431" s="139">
        <f t="shared" si="68"/>
        <v>0</v>
      </c>
      <c r="K431" s="138">
        <f t="shared" si="71"/>
        <v>0</v>
      </c>
      <c r="L431" s="136">
        <f t="shared" si="69"/>
        <v>100</v>
      </c>
    </row>
    <row r="432" spans="1:12">
      <c r="A432" s="116">
        <v>420</v>
      </c>
      <c r="B432" s="128">
        <f t="shared" si="72"/>
        <v>0</v>
      </c>
      <c r="C432" s="129">
        <f t="shared" si="66"/>
        <v>0</v>
      </c>
      <c r="D432" s="128">
        <f t="shared" si="73"/>
        <v>0</v>
      </c>
      <c r="E432" s="129">
        <f t="shared" si="67"/>
        <v>0</v>
      </c>
      <c r="F432" s="130">
        <f t="shared" si="74"/>
        <v>0</v>
      </c>
      <c r="G432" s="137">
        <f t="shared" si="70"/>
        <v>0</v>
      </c>
      <c r="H432" s="138">
        <f t="shared" si="75"/>
        <v>0</v>
      </c>
      <c r="I432" s="132">
        <f t="shared" si="76"/>
        <v>0</v>
      </c>
      <c r="J432" s="139">
        <f t="shared" si="68"/>
        <v>0</v>
      </c>
      <c r="K432" s="138">
        <f t="shared" si="71"/>
        <v>0</v>
      </c>
      <c r="L432" s="136">
        <f t="shared" si="69"/>
        <v>100</v>
      </c>
    </row>
    <row r="433" spans="1:12">
      <c r="A433" s="116">
        <v>421</v>
      </c>
      <c r="B433" s="128">
        <f t="shared" si="72"/>
        <v>0</v>
      </c>
      <c r="C433" s="129">
        <f t="shared" si="66"/>
        <v>0</v>
      </c>
      <c r="D433" s="128">
        <f t="shared" si="73"/>
        <v>0</v>
      </c>
      <c r="E433" s="129">
        <f t="shared" si="67"/>
        <v>0</v>
      </c>
      <c r="F433" s="130">
        <f t="shared" si="74"/>
        <v>0</v>
      </c>
      <c r="G433" s="137">
        <f t="shared" si="70"/>
        <v>0</v>
      </c>
      <c r="H433" s="138">
        <f t="shared" si="75"/>
        <v>0</v>
      </c>
      <c r="I433" s="132">
        <f t="shared" si="76"/>
        <v>0</v>
      </c>
      <c r="J433" s="139">
        <f t="shared" si="68"/>
        <v>0</v>
      </c>
      <c r="K433" s="138">
        <f t="shared" si="71"/>
        <v>0</v>
      </c>
      <c r="L433" s="136">
        <f t="shared" si="69"/>
        <v>100</v>
      </c>
    </row>
    <row r="434" spans="1:12">
      <c r="A434" s="116">
        <v>422</v>
      </c>
      <c r="B434" s="128">
        <f t="shared" si="72"/>
        <v>0</v>
      </c>
      <c r="C434" s="129">
        <f t="shared" si="66"/>
        <v>0</v>
      </c>
      <c r="D434" s="128">
        <f t="shared" si="73"/>
        <v>0</v>
      </c>
      <c r="E434" s="129">
        <f t="shared" si="67"/>
        <v>0</v>
      </c>
      <c r="F434" s="130">
        <f t="shared" si="74"/>
        <v>0</v>
      </c>
      <c r="G434" s="137">
        <f t="shared" si="70"/>
        <v>0</v>
      </c>
      <c r="H434" s="138">
        <f t="shared" si="75"/>
        <v>0</v>
      </c>
      <c r="I434" s="132">
        <f t="shared" si="76"/>
        <v>0</v>
      </c>
      <c r="J434" s="139">
        <f t="shared" si="68"/>
        <v>0</v>
      </c>
      <c r="K434" s="138">
        <f t="shared" si="71"/>
        <v>0</v>
      </c>
      <c r="L434" s="136">
        <f t="shared" si="69"/>
        <v>100</v>
      </c>
    </row>
    <row r="435" spans="1:12">
      <c r="A435" s="116">
        <v>423</v>
      </c>
      <c r="B435" s="128">
        <f t="shared" si="72"/>
        <v>0</v>
      </c>
      <c r="C435" s="129">
        <f t="shared" si="66"/>
        <v>0</v>
      </c>
      <c r="D435" s="128">
        <f t="shared" si="73"/>
        <v>0</v>
      </c>
      <c r="E435" s="129">
        <f t="shared" si="67"/>
        <v>0</v>
      </c>
      <c r="F435" s="130">
        <f t="shared" si="74"/>
        <v>0</v>
      </c>
      <c r="G435" s="137">
        <f t="shared" si="70"/>
        <v>0</v>
      </c>
      <c r="H435" s="138">
        <f t="shared" si="75"/>
        <v>0</v>
      </c>
      <c r="I435" s="132">
        <f t="shared" si="76"/>
        <v>0</v>
      </c>
      <c r="J435" s="139">
        <f t="shared" si="68"/>
        <v>0</v>
      </c>
      <c r="K435" s="138">
        <f t="shared" si="71"/>
        <v>0</v>
      </c>
      <c r="L435" s="136">
        <f t="shared" si="69"/>
        <v>100</v>
      </c>
    </row>
    <row r="436" spans="1:12">
      <c r="A436" s="116">
        <v>424</v>
      </c>
      <c r="B436" s="128">
        <f t="shared" si="72"/>
        <v>0</v>
      </c>
      <c r="C436" s="129">
        <f t="shared" si="66"/>
        <v>0</v>
      </c>
      <c r="D436" s="128">
        <f t="shared" si="73"/>
        <v>0</v>
      </c>
      <c r="E436" s="129">
        <f t="shared" si="67"/>
        <v>0</v>
      </c>
      <c r="F436" s="130">
        <f t="shared" si="74"/>
        <v>0</v>
      </c>
      <c r="G436" s="137">
        <f t="shared" si="70"/>
        <v>0</v>
      </c>
      <c r="H436" s="138">
        <f t="shared" si="75"/>
        <v>0</v>
      </c>
      <c r="I436" s="132">
        <f t="shared" si="76"/>
        <v>0</v>
      </c>
      <c r="J436" s="139">
        <f t="shared" si="68"/>
        <v>0</v>
      </c>
      <c r="K436" s="138">
        <f t="shared" si="71"/>
        <v>0</v>
      </c>
      <c r="L436" s="136">
        <f t="shared" si="69"/>
        <v>100</v>
      </c>
    </row>
    <row r="437" spans="1:12">
      <c r="A437" s="116">
        <v>425</v>
      </c>
      <c r="B437" s="128">
        <f t="shared" si="72"/>
        <v>0</v>
      </c>
      <c r="C437" s="129">
        <f t="shared" si="66"/>
        <v>0</v>
      </c>
      <c r="D437" s="128">
        <f t="shared" si="73"/>
        <v>0</v>
      </c>
      <c r="E437" s="129">
        <f t="shared" si="67"/>
        <v>0</v>
      </c>
      <c r="F437" s="130">
        <f t="shared" si="74"/>
        <v>0</v>
      </c>
      <c r="G437" s="137">
        <f t="shared" si="70"/>
        <v>0</v>
      </c>
      <c r="H437" s="138">
        <f t="shared" si="75"/>
        <v>0</v>
      </c>
      <c r="I437" s="132">
        <f t="shared" si="76"/>
        <v>0</v>
      </c>
      <c r="J437" s="139">
        <f t="shared" si="68"/>
        <v>0</v>
      </c>
      <c r="K437" s="138">
        <f t="shared" si="71"/>
        <v>0</v>
      </c>
      <c r="L437" s="136">
        <f t="shared" si="69"/>
        <v>100</v>
      </c>
    </row>
    <row r="438" spans="1:12">
      <c r="A438" s="116">
        <v>426</v>
      </c>
      <c r="B438" s="128">
        <f t="shared" si="72"/>
        <v>0</v>
      </c>
      <c r="C438" s="129">
        <f t="shared" si="66"/>
        <v>0</v>
      </c>
      <c r="D438" s="128">
        <f t="shared" si="73"/>
        <v>0</v>
      </c>
      <c r="E438" s="129">
        <f t="shared" si="67"/>
        <v>0</v>
      </c>
      <c r="F438" s="130">
        <f t="shared" si="74"/>
        <v>0</v>
      </c>
      <c r="G438" s="137">
        <f t="shared" si="70"/>
        <v>0</v>
      </c>
      <c r="H438" s="138">
        <f t="shared" si="75"/>
        <v>0</v>
      </c>
      <c r="I438" s="132">
        <f t="shared" si="76"/>
        <v>0</v>
      </c>
      <c r="J438" s="139">
        <f t="shared" si="68"/>
        <v>0</v>
      </c>
      <c r="K438" s="138">
        <f t="shared" si="71"/>
        <v>0</v>
      </c>
      <c r="L438" s="136">
        <f t="shared" si="69"/>
        <v>100</v>
      </c>
    </row>
    <row r="439" spans="1:12">
      <c r="A439" s="116">
        <v>427</v>
      </c>
      <c r="B439" s="128">
        <f t="shared" si="72"/>
        <v>0</v>
      </c>
      <c r="C439" s="129">
        <f t="shared" si="66"/>
        <v>0</v>
      </c>
      <c r="D439" s="128">
        <f t="shared" si="73"/>
        <v>0</v>
      </c>
      <c r="E439" s="129">
        <f t="shared" si="67"/>
        <v>0</v>
      </c>
      <c r="F439" s="130">
        <f t="shared" si="74"/>
        <v>0</v>
      </c>
      <c r="G439" s="137">
        <f t="shared" si="70"/>
        <v>0</v>
      </c>
      <c r="H439" s="138">
        <f t="shared" si="75"/>
        <v>0</v>
      </c>
      <c r="I439" s="132">
        <f t="shared" si="76"/>
        <v>0</v>
      </c>
      <c r="J439" s="139">
        <f t="shared" si="68"/>
        <v>0</v>
      </c>
      <c r="K439" s="138">
        <f t="shared" si="71"/>
        <v>0</v>
      </c>
      <c r="L439" s="136">
        <f t="shared" si="69"/>
        <v>100</v>
      </c>
    </row>
    <row r="440" spans="1:12">
      <c r="A440" s="116">
        <v>428</v>
      </c>
      <c r="B440" s="128">
        <f t="shared" si="72"/>
        <v>0</v>
      </c>
      <c r="C440" s="129">
        <f t="shared" si="66"/>
        <v>0</v>
      </c>
      <c r="D440" s="128">
        <f t="shared" si="73"/>
        <v>0</v>
      </c>
      <c r="E440" s="129">
        <f t="shared" si="67"/>
        <v>0</v>
      </c>
      <c r="F440" s="130">
        <f t="shared" si="74"/>
        <v>0</v>
      </c>
      <c r="G440" s="137">
        <f t="shared" si="70"/>
        <v>0</v>
      </c>
      <c r="H440" s="138">
        <f t="shared" si="75"/>
        <v>0</v>
      </c>
      <c r="I440" s="132">
        <f t="shared" si="76"/>
        <v>0</v>
      </c>
      <c r="J440" s="139">
        <f t="shared" si="68"/>
        <v>0</v>
      </c>
      <c r="K440" s="138">
        <f t="shared" si="71"/>
        <v>0</v>
      </c>
      <c r="L440" s="136">
        <f t="shared" si="69"/>
        <v>100</v>
      </c>
    </row>
    <row r="441" spans="1:12">
      <c r="A441" s="116">
        <v>429</v>
      </c>
      <c r="B441" s="128">
        <f t="shared" si="72"/>
        <v>0</v>
      </c>
      <c r="C441" s="129">
        <f t="shared" si="66"/>
        <v>0</v>
      </c>
      <c r="D441" s="128">
        <f t="shared" si="73"/>
        <v>0</v>
      </c>
      <c r="E441" s="129">
        <f t="shared" si="67"/>
        <v>0</v>
      </c>
      <c r="F441" s="130">
        <f t="shared" si="74"/>
        <v>0</v>
      </c>
      <c r="G441" s="137">
        <f t="shared" si="70"/>
        <v>0</v>
      </c>
      <c r="H441" s="138">
        <f t="shared" si="75"/>
        <v>0</v>
      </c>
      <c r="I441" s="132">
        <f t="shared" si="76"/>
        <v>0</v>
      </c>
      <c r="J441" s="139">
        <f t="shared" si="68"/>
        <v>0</v>
      </c>
      <c r="K441" s="138">
        <f t="shared" si="71"/>
        <v>0</v>
      </c>
      <c r="L441" s="136">
        <f t="shared" si="69"/>
        <v>100</v>
      </c>
    </row>
    <row r="442" spans="1:12">
      <c r="A442" s="116">
        <v>430</v>
      </c>
      <c r="B442" s="128">
        <f t="shared" si="72"/>
        <v>0</v>
      </c>
      <c r="C442" s="129">
        <f t="shared" si="66"/>
        <v>0</v>
      </c>
      <c r="D442" s="128">
        <f t="shared" si="73"/>
        <v>0</v>
      </c>
      <c r="E442" s="129">
        <f t="shared" si="67"/>
        <v>0</v>
      </c>
      <c r="F442" s="130">
        <f t="shared" si="74"/>
        <v>0</v>
      </c>
      <c r="G442" s="137">
        <f t="shared" si="70"/>
        <v>0</v>
      </c>
      <c r="H442" s="138">
        <f t="shared" si="75"/>
        <v>0</v>
      </c>
      <c r="I442" s="132">
        <f t="shared" si="76"/>
        <v>0</v>
      </c>
      <c r="J442" s="139">
        <f t="shared" si="68"/>
        <v>0</v>
      </c>
      <c r="K442" s="138">
        <f t="shared" si="71"/>
        <v>0</v>
      </c>
      <c r="L442" s="136">
        <f t="shared" si="69"/>
        <v>100</v>
      </c>
    </row>
    <row r="443" spans="1:12">
      <c r="A443" s="116">
        <v>431</v>
      </c>
      <c r="B443" s="128">
        <f t="shared" si="72"/>
        <v>0</v>
      </c>
      <c r="C443" s="129">
        <f t="shared" si="66"/>
        <v>0</v>
      </c>
      <c r="D443" s="128">
        <f t="shared" si="73"/>
        <v>0</v>
      </c>
      <c r="E443" s="129">
        <f t="shared" si="67"/>
        <v>0</v>
      </c>
      <c r="F443" s="130">
        <f t="shared" si="74"/>
        <v>0</v>
      </c>
      <c r="G443" s="137">
        <f t="shared" si="70"/>
        <v>0</v>
      </c>
      <c r="H443" s="138">
        <f t="shared" si="75"/>
        <v>0</v>
      </c>
      <c r="I443" s="132">
        <f t="shared" si="76"/>
        <v>0</v>
      </c>
      <c r="J443" s="139">
        <f t="shared" si="68"/>
        <v>0</v>
      </c>
      <c r="K443" s="138">
        <f t="shared" si="71"/>
        <v>0</v>
      </c>
      <c r="L443" s="136">
        <f t="shared" si="69"/>
        <v>100</v>
      </c>
    </row>
    <row r="444" spans="1:12">
      <c r="A444" s="116">
        <v>432</v>
      </c>
      <c r="B444" s="128">
        <f t="shared" si="72"/>
        <v>0</v>
      </c>
      <c r="C444" s="129">
        <f t="shared" si="66"/>
        <v>0</v>
      </c>
      <c r="D444" s="128">
        <f t="shared" si="73"/>
        <v>0</v>
      </c>
      <c r="E444" s="129">
        <f t="shared" si="67"/>
        <v>0</v>
      </c>
      <c r="F444" s="130">
        <f t="shared" si="74"/>
        <v>0</v>
      </c>
      <c r="G444" s="137">
        <f t="shared" si="70"/>
        <v>0</v>
      </c>
      <c r="H444" s="138">
        <f t="shared" si="75"/>
        <v>0</v>
      </c>
      <c r="I444" s="132">
        <f t="shared" si="76"/>
        <v>0</v>
      </c>
      <c r="J444" s="139">
        <f t="shared" si="68"/>
        <v>0</v>
      </c>
      <c r="K444" s="138">
        <f t="shared" si="71"/>
        <v>0</v>
      </c>
      <c r="L444" s="136">
        <f t="shared" si="69"/>
        <v>100</v>
      </c>
    </row>
    <row r="445" spans="1:12">
      <c r="A445" s="116">
        <v>433</v>
      </c>
      <c r="B445" s="128">
        <f t="shared" si="72"/>
        <v>0</v>
      </c>
      <c r="C445" s="129">
        <f t="shared" si="66"/>
        <v>0</v>
      </c>
      <c r="D445" s="128">
        <f t="shared" si="73"/>
        <v>0</v>
      </c>
      <c r="E445" s="129">
        <f t="shared" si="67"/>
        <v>0</v>
      </c>
      <c r="F445" s="130">
        <f t="shared" si="74"/>
        <v>0</v>
      </c>
      <c r="G445" s="137">
        <f t="shared" si="70"/>
        <v>0</v>
      </c>
      <c r="H445" s="138">
        <f t="shared" si="75"/>
        <v>0</v>
      </c>
      <c r="I445" s="132">
        <f t="shared" si="76"/>
        <v>0</v>
      </c>
      <c r="J445" s="139">
        <f t="shared" si="68"/>
        <v>0</v>
      </c>
      <c r="K445" s="138">
        <f t="shared" si="71"/>
        <v>0</v>
      </c>
      <c r="L445" s="136">
        <f t="shared" si="69"/>
        <v>100</v>
      </c>
    </row>
    <row r="446" spans="1:12">
      <c r="A446" s="116">
        <v>434</v>
      </c>
      <c r="B446" s="128">
        <f t="shared" si="72"/>
        <v>0</v>
      </c>
      <c r="C446" s="129">
        <f t="shared" si="66"/>
        <v>0</v>
      </c>
      <c r="D446" s="128">
        <f t="shared" si="73"/>
        <v>0</v>
      </c>
      <c r="E446" s="129">
        <f t="shared" si="67"/>
        <v>0</v>
      </c>
      <c r="F446" s="130">
        <f t="shared" si="74"/>
        <v>0</v>
      </c>
      <c r="G446" s="137">
        <f t="shared" si="70"/>
        <v>0</v>
      </c>
      <c r="H446" s="138">
        <f t="shared" si="75"/>
        <v>0</v>
      </c>
      <c r="I446" s="132">
        <f t="shared" si="76"/>
        <v>0</v>
      </c>
      <c r="J446" s="139">
        <f t="shared" si="68"/>
        <v>0</v>
      </c>
      <c r="K446" s="138">
        <f t="shared" si="71"/>
        <v>0</v>
      </c>
      <c r="L446" s="136">
        <f t="shared" si="69"/>
        <v>100</v>
      </c>
    </row>
    <row r="447" spans="1:12">
      <c r="A447" s="116">
        <v>435</v>
      </c>
      <c r="B447" s="128">
        <f t="shared" si="72"/>
        <v>0</v>
      </c>
      <c r="C447" s="129">
        <f t="shared" si="66"/>
        <v>0</v>
      </c>
      <c r="D447" s="128">
        <f t="shared" si="73"/>
        <v>0</v>
      </c>
      <c r="E447" s="129">
        <f t="shared" si="67"/>
        <v>0</v>
      </c>
      <c r="F447" s="130">
        <f t="shared" si="74"/>
        <v>0</v>
      </c>
      <c r="G447" s="137">
        <f t="shared" si="70"/>
        <v>0</v>
      </c>
      <c r="H447" s="138">
        <f t="shared" si="75"/>
        <v>0</v>
      </c>
      <c r="I447" s="132">
        <f t="shared" si="76"/>
        <v>0</v>
      </c>
      <c r="J447" s="139">
        <f t="shared" si="68"/>
        <v>0</v>
      </c>
      <c r="K447" s="138">
        <f t="shared" si="71"/>
        <v>0</v>
      </c>
      <c r="L447" s="136">
        <f t="shared" si="69"/>
        <v>100</v>
      </c>
    </row>
    <row r="448" spans="1:12">
      <c r="A448" s="116">
        <v>436</v>
      </c>
      <c r="B448" s="128">
        <f t="shared" si="72"/>
        <v>0</v>
      </c>
      <c r="C448" s="129">
        <f t="shared" si="66"/>
        <v>0</v>
      </c>
      <c r="D448" s="128">
        <f t="shared" si="73"/>
        <v>0</v>
      </c>
      <c r="E448" s="129">
        <f t="shared" si="67"/>
        <v>0</v>
      </c>
      <c r="F448" s="130">
        <f t="shared" si="74"/>
        <v>0</v>
      </c>
      <c r="G448" s="137">
        <f t="shared" si="70"/>
        <v>0</v>
      </c>
      <c r="H448" s="138">
        <f t="shared" si="75"/>
        <v>0</v>
      </c>
      <c r="I448" s="132">
        <f t="shared" si="76"/>
        <v>0</v>
      </c>
      <c r="J448" s="139">
        <f t="shared" si="68"/>
        <v>0</v>
      </c>
      <c r="K448" s="138">
        <f t="shared" si="71"/>
        <v>0</v>
      </c>
      <c r="L448" s="136">
        <f t="shared" si="69"/>
        <v>100</v>
      </c>
    </row>
    <row r="449" spans="1:12">
      <c r="A449" s="116">
        <v>437</v>
      </c>
      <c r="B449" s="128">
        <f t="shared" si="72"/>
        <v>0</v>
      </c>
      <c r="C449" s="129">
        <f t="shared" si="66"/>
        <v>0</v>
      </c>
      <c r="D449" s="128">
        <f t="shared" si="73"/>
        <v>0</v>
      </c>
      <c r="E449" s="129">
        <f t="shared" si="67"/>
        <v>0</v>
      </c>
      <c r="F449" s="130">
        <f t="shared" si="74"/>
        <v>0</v>
      </c>
      <c r="G449" s="137">
        <f t="shared" si="70"/>
        <v>0</v>
      </c>
      <c r="H449" s="138">
        <f t="shared" si="75"/>
        <v>0</v>
      </c>
      <c r="I449" s="132">
        <f t="shared" si="76"/>
        <v>0</v>
      </c>
      <c r="J449" s="139">
        <f t="shared" si="68"/>
        <v>0</v>
      </c>
      <c r="K449" s="138">
        <f t="shared" si="71"/>
        <v>0</v>
      </c>
      <c r="L449" s="136">
        <f t="shared" si="69"/>
        <v>100</v>
      </c>
    </row>
    <row r="450" spans="1:12">
      <c r="A450" s="116">
        <v>438</v>
      </c>
      <c r="B450" s="128">
        <f t="shared" si="72"/>
        <v>0</v>
      </c>
      <c r="C450" s="129">
        <f t="shared" si="66"/>
        <v>0</v>
      </c>
      <c r="D450" s="128">
        <f t="shared" si="73"/>
        <v>0</v>
      </c>
      <c r="E450" s="129">
        <f t="shared" si="67"/>
        <v>0</v>
      </c>
      <c r="F450" s="130">
        <f t="shared" si="74"/>
        <v>0</v>
      </c>
      <c r="G450" s="137">
        <f t="shared" si="70"/>
        <v>0</v>
      </c>
      <c r="H450" s="138">
        <f t="shared" si="75"/>
        <v>0</v>
      </c>
      <c r="I450" s="132">
        <f t="shared" si="76"/>
        <v>0</v>
      </c>
      <c r="J450" s="139">
        <f t="shared" si="68"/>
        <v>0</v>
      </c>
      <c r="K450" s="138">
        <f t="shared" si="71"/>
        <v>0</v>
      </c>
      <c r="L450" s="136">
        <f t="shared" si="69"/>
        <v>100</v>
      </c>
    </row>
    <row r="451" spans="1:12">
      <c r="A451" s="116">
        <v>439</v>
      </c>
      <c r="B451" s="128">
        <f t="shared" si="72"/>
        <v>0</v>
      </c>
      <c r="C451" s="129">
        <f t="shared" si="66"/>
        <v>0</v>
      </c>
      <c r="D451" s="128">
        <f t="shared" si="73"/>
        <v>0</v>
      </c>
      <c r="E451" s="129">
        <f t="shared" si="67"/>
        <v>0</v>
      </c>
      <c r="F451" s="130">
        <f t="shared" si="74"/>
        <v>0</v>
      </c>
      <c r="G451" s="137">
        <f t="shared" si="70"/>
        <v>0</v>
      </c>
      <c r="H451" s="138">
        <f t="shared" si="75"/>
        <v>0</v>
      </c>
      <c r="I451" s="132">
        <f t="shared" si="76"/>
        <v>0</v>
      </c>
      <c r="J451" s="139">
        <f t="shared" si="68"/>
        <v>0</v>
      </c>
      <c r="K451" s="138">
        <f t="shared" si="71"/>
        <v>0</v>
      </c>
      <c r="L451" s="136">
        <f t="shared" si="69"/>
        <v>100</v>
      </c>
    </row>
    <row r="452" spans="1:12">
      <c r="A452" s="116">
        <v>440</v>
      </c>
      <c r="B452" s="128">
        <f t="shared" si="72"/>
        <v>0</v>
      </c>
      <c r="C452" s="129">
        <f t="shared" si="66"/>
        <v>0</v>
      </c>
      <c r="D452" s="128">
        <f t="shared" si="73"/>
        <v>0</v>
      </c>
      <c r="E452" s="129">
        <f t="shared" si="67"/>
        <v>0</v>
      </c>
      <c r="F452" s="130">
        <f t="shared" si="74"/>
        <v>0</v>
      </c>
      <c r="G452" s="137">
        <f t="shared" si="70"/>
        <v>0</v>
      </c>
      <c r="H452" s="138">
        <f t="shared" si="75"/>
        <v>0</v>
      </c>
      <c r="I452" s="132">
        <f t="shared" si="76"/>
        <v>0</v>
      </c>
      <c r="J452" s="139">
        <f t="shared" si="68"/>
        <v>0</v>
      </c>
      <c r="K452" s="138">
        <f t="shared" si="71"/>
        <v>0</v>
      </c>
      <c r="L452" s="136">
        <f t="shared" si="69"/>
        <v>100</v>
      </c>
    </row>
    <row r="453" spans="1:12">
      <c r="A453" s="116">
        <v>441</v>
      </c>
      <c r="B453" s="128">
        <f t="shared" si="72"/>
        <v>0</v>
      </c>
      <c r="C453" s="129">
        <f t="shared" si="66"/>
        <v>0</v>
      </c>
      <c r="D453" s="128">
        <f t="shared" si="73"/>
        <v>0</v>
      </c>
      <c r="E453" s="129">
        <f t="shared" si="67"/>
        <v>0</v>
      </c>
      <c r="F453" s="130">
        <f t="shared" si="74"/>
        <v>0</v>
      </c>
      <c r="G453" s="137">
        <f t="shared" si="70"/>
        <v>0</v>
      </c>
      <c r="H453" s="138">
        <f t="shared" si="75"/>
        <v>0</v>
      </c>
      <c r="I453" s="132">
        <f t="shared" si="76"/>
        <v>0</v>
      </c>
      <c r="J453" s="139">
        <f t="shared" si="68"/>
        <v>0</v>
      </c>
      <c r="K453" s="138">
        <f t="shared" si="71"/>
        <v>0</v>
      </c>
      <c r="L453" s="136">
        <f t="shared" si="69"/>
        <v>100</v>
      </c>
    </row>
    <row r="454" spans="1:12">
      <c r="A454" s="116">
        <v>442</v>
      </c>
      <c r="B454" s="128">
        <f t="shared" si="72"/>
        <v>0</v>
      </c>
      <c r="C454" s="129">
        <f t="shared" si="66"/>
        <v>0</v>
      </c>
      <c r="D454" s="128">
        <f t="shared" si="73"/>
        <v>0</v>
      </c>
      <c r="E454" s="129">
        <f t="shared" si="67"/>
        <v>0</v>
      </c>
      <c r="F454" s="130">
        <f t="shared" si="74"/>
        <v>0</v>
      </c>
      <c r="G454" s="137">
        <f t="shared" si="70"/>
        <v>0</v>
      </c>
      <c r="H454" s="138">
        <f t="shared" si="75"/>
        <v>0</v>
      </c>
      <c r="I454" s="132">
        <f t="shared" si="76"/>
        <v>0</v>
      </c>
      <c r="J454" s="139">
        <f t="shared" si="68"/>
        <v>0</v>
      </c>
      <c r="K454" s="138">
        <f t="shared" si="71"/>
        <v>0</v>
      </c>
      <c r="L454" s="136">
        <f t="shared" si="69"/>
        <v>100</v>
      </c>
    </row>
    <row r="455" spans="1:12">
      <c r="A455" s="116">
        <v>443</v>
      </c>
      <c r="B455" s="128">
        <f t="shared" si="72"/>
        <v>0</v>
      </c>
      <c r="C455" s="129">
        <f t="shared" si="66"/>
        <v>0</v>
      </c>
      <c r="D455" s="128">
        <f t="shared" si="73"/>
        <v>0</v>
      </c>
      <c r="E455" s="129">
        <f t="shared" si="67"/>
        <v>0</v>
      </c>
      <c r="F455" s="130">
        <f t="shared" si="74"/>
        <v>0</v>
      </c>
      <c r="G455" s="137">
        <f t="shared" si="70"/>
        <v>0</v>
      </c>
      <c r="H455" s="138">
        <f t="shared" si="75"/>
        <v>0</v>
      </c>
      <c r="I455" s="132">
        <f t="shared" si="76"/>
        <v>0</v>
      </c>
      <c r="J455" s="139">
        <f t="shared" si="68"/>
        <v>0</v>
      </c>
      <c r="K455" s="138">
        <f t="shared" si="71"/>
        <v>0</v>
      </c>
      <c r="L455" s="136">
        <f t="shared" si="69"/>
        <v>100</v>
      </c>
    </row>
    <row r="456" spans="1:12">
      <c r="A456" s="116">
        <v>444</v>
      </c>
      <c r="B456" s="128">
        <f t="shared" si="72"/>
        <v>0</v>
      </c>
      <c r="C456" s="129">
        <f t="shared" si="66"/>
        <v>0</v>
      </c>
      <c r="D456" s="128">
        <f t="shared" si="73"/>
        <v>0</v>
      </c>
      <c r="E456" s="129">
        <f t="shared" si="67"/>
        <v>0</v>
      </c>
      <c r="F456" s="130">
        <f t="shared" si="74"/>
        <v>0</v>
      </c>
      <c r="G456" s="137">
        <f t="shared" si="70"/>
        <v>0</v>
      </c>
      <c r="H456" s="138">
        <f t="shared" si="75"/>
        <v>0</v>
      </c>
      <c r="I456" s="132">
        <f t="shared" si="76"/>
        <v>0</v>
      </c>
      <c r="J456" s="139">
        <f t="shared" si="68"/>
        <v>0</v>
      </c>
      <c r="K456" s="138">
        <f t="shared" si="71"/>
        <v>0</v>
      </c>
      <c r="L456" s="136">
        <f t="shared" si="69"/>
        <v>100</v>
      </c>
    </row>
    <row r="457" spans="1:12">
      <c r="A457" s="116">
        <v>445</v>
      </c>
      <c r="B457" s="128">
        <f t="shared" si="72"/>
        <v>0</v>
      </c>
      <c r="C457" s="129">
        <f t="shared" si="66"/>
        <v>0</v>
      </c>
      <c r="D457" s="128">
        <f t="shared" si="73"/>
        <v>0</v>
      </c>
      <c r="E457" s="129">
        <f t="shared" si="67"/>
        <v>0</v>
      </c>
      <c r="F457" s="130">
        <f t="shared" si="74"/>
        <v>0</v>
      </c>
      <c r="G457" s="137">
        <f t="shared" si="70"/>
        <v>0</v>
      </c>
      <c r="H457" s="138">
        <f t="shared" si="75"/>
        <v>0</v>
      </c>
      <c r="I457" s="132">
        <f t="shared" si="76"/>
        <v>0</v>
      </c>
      <c r="J457" s="139">
        <f t="shared" si="68"/>
        <v>0</v>
      </c>
      <c r="K457" s="138">
        <f t="shared" si="71"/>
        <v>0</v>
      </c>
      <c r="L457" s="136">
        <f t="shared" si="69"/>
        <v>100</v>
      </c>
    </row>
    <row r="458" spans="1:12">
      <c r="A458" s="116">
        <v>446</v>
      </c>
      <c r="B458" s="128">
        <f t="shared" si="72"/>
        <v>0</v>
      </c>
      <c r="C458" s="129">
        <f t="shared" si="66"/>
        <v>0</v>
      </c>
      <c r="D458" s="128">
        <f t="shared" si="73"/>
        <v>0</v>
      </c>
      <c r="E458" s="129">
        <f t="shared" si="67"/>
        <v>0</v>
      </c>
      <c r="F458" s="130">
        <f t="shared" si="74"/>
        <v>0</v>
      </c>
      <c r="G458" s="137">
        <f t="shared" si="70"/>
        <v>0</v>
      </c>
      <c r="H458" s="138">
        <f t="shared" si="75"/>
        <v>0</v>
      </c>
      <c r="I458" s="132">
        <f t="shared" si="76"/>
        <v>0</v>
      </c>
      <c r="J458" s="139">
        <f t="shared" si="68"/>
        <v>0</v>
      </c>
      <c r="K458" s="138">
        <f t="shared" si="71"/>
        <v>0</v>
      </c>
      <c r="L458" s="136">
        <f t="shared" si="69"/>
        <v>100</v>
      </c>
    </row>
    <row r="459" spans="1:12">
      <c r="A459" s="116">
        <v>447</v>
      </c>
      <c r="B459" s="128">
        <f t="shared" si="72"/>
        <v>0</v>
      </c>
      <c r="C459" s="129">
        <f t="shared" si="66"/>
        <v>0</v>
      </c>
      <c r="D459" s="128">
        <f t="shared" si="73"/>
        <v>0</v>
      </c>
      <c r="E459" s="129">
        <f t="shared" si="67"/>
        <v>0</v>
      </c>
      <c r="F459" s="130">
        <f t="shared" si="74"/>
        <v>0</v>
      </c>
      <c r="G459" s="137">
        <f t="shared" si="70"/>
        <v>0</v>
      </c>
      <c r="H459" s="138">
        <f t="shared" si="75"/>
        <v>0</v>
      </c>
      <c r="I459" s="132">
        <f t="shared" si="76"/>
        <v>0</v>
      </c>
      <c r="J459" s="139">
        <f t="shared" si="68"/>
        <v>0</v>
      </c>
      <c r="K459" s="138">
        <f t="shared" si="71"/>
        <v>0</v>
      </c>
      <c r="L459" s="136">
        <f t="shared" si="69"/>
        <v>100</v>
      </c>
    </row>
    <row r="460" spans="1:12">
      <c r="A460" s="116">
        <v>448</v>
      </c>
      <c r="B460" s="128">
        <f t="shared" si="72"/>
        <v>0</v>
      </c>
      <c r="C460" s="129">
        <f t="shared" si="66"/>
        <v>0</v>
      </c>
      <c r="D460" s="128">
        <f t="shared" si="73"/>
        <v>0</v>
      </c>
      <c r="E460" s="129">
        <f t="shared" si="67"/>
        <v>0</v>
      </c>
      <c r="F460" s="130">
        <f t="shared" si="74"/>
        <v>0</v>
      </c>
      <c r="G460" s="137">
        <f t="shared" si="70"/>
        <v>0</v>
      </c>
      <c r="H460" s="138">
        <f t="shared" si="75"/>
        <v>0</v>
      </c>
      <c r="I460" s="132">
        <f t="shared" si="76"/>
        <v>0</v>
      </c>
      <c r="J460" s="139">
        <f t="shared" si="68"/>
        <v>0</v>
      </c>
      <c r="K460" s="138">
        <f t="shared" si="71"/>
        <v>0</v>
      </c>
      <c r="L460" s="136">
        <f t="shared" si="69"/>
        <v>100</v>
      </c>
    </row>
    <row r="461" spans="1:12">
      <c r="A461" s="116">
        <v>449</v>
      </c>
      <c r="B461" s="128">
        <f t="shared" si="72"/>
        <v>0</v>
      </c>
      <c r="C461" s="129">
        <f t="shared" ref="C461:C524" si="77">IF($C$10&gt;0,(B461*L461/$C$9)-B461,0)</f>
        <v>0</v>
      </c>
      <c r="D461" s="128">
        <f t="shared" si="73"/>
        <v>0</v>
      </c>
      <c r="E461" s="129">
        <f t="shared" ref="E461:E524" si="78">IF($C$10&gt;0,(D461*L461/$C$9)-D461,0)</f>
        <v>0</v>
      </c>
      <c r="F461" s="130">
        <f t="shared" si="74"/>
        <v>0</v>
      </c>
      <c r="G461" s="137">
        <f t="shared" si="70"/>
        <v>0</v>
      </c>
      <c r="H461" s="138">
        <f t="shared" si="75"/>
        <v>0</v>
      </c>
      <c r="I461" s="132">
        <f t="shared" si="76"/>
        <v>0</v>
      </c>
      <c r="J461" s="139">
        <f t="shared" ref="J461:J524" si="79">IF(H461&gt;0,(H461*L461/$C$9)-H461,0)</f>
        <v>0</v>
      </c>
      <c r="K461" s="138">
        <f t="shared" si="71"/>
        <v>0</v>
      </c>
      <c r="L461" s="136">
        <f t="shared" ref="L461:L524" si="80">IF($C$10="","",$C$9*((1+$C$10)^(A461/$C$6)))</f>
        <v>100</v>
      </c>
    </row>
    <row r="462" spans="1:12">
      <c r="A462" s="116">
        <v>450</v>
      </c>
      <c r="B462" s="128">
        <f t="shared" si="72"/>
        <v>0</v>
      </c>
      <c r="C462" s="129">
        <f t="shared" si="77"/>
        <v>0</v>
      </c>
      <c r="D462" s="128">
        <f t="shared" si="73"/>
        <v>0</v>
      </c>
      <c r="E462" s="129">
        <f t="shared" si="78"/>
        <v>0</v>
      </c>
      <c r="F462" s="130">
        <f t="shared" si="74"/>
        <v>0</v>
      </c>
      <c r="G462" s="137">
        <f t="shared" ref="G462:G492" si="81">SUM(B462:F462)</f>
        <v>0</v>
      </c>
      <c r="H462" s="138">
        <f t="shared" si="75"/>
        <v>0</v>
      </c>
      <c r="I462" s="132">
        <f t="shared" si="76"/>
        <v>0</v>
      </c>
      <c r="J462" s="139">
        <f t="shared" si="79"/>
        <v>0</v>
      </c>
      <c r="K462" s="138">
        <f t="shared" ref="K462:K525" si="82">H462+J462</f>
        <v>0</v>
      </c>
      <c r="L462" s="136">
        <f t="shared" si="80"/>
        <v>100</v>
      </c>
    </row>
    <row r="463" spans="1:12">
      <c r="A463" s="116">
        <v>451</v>
      </c>
      <c r="B463" s="128">
        <f t="shared" ref="B463:B526" si="83">IF(H462&gt;0.1,-PPMT($C$5/$C$6,A463,$C$6*$C$7,$C$4),0)</f>
        <v>0</v>
      </c>
      <c r="C463" s="129">
        <f t="shared" si="77"/>
        <v>0</v>
      </c>
      <c r="D463" s="128">
        <f t="shared" ref="D463:D526" si="84">IF(H462&gt;0.1,-IPMT($C$5/$C$6,A463,$C$6*$C$7,$C$4),0)</f>
        <v>0</v>
      </c>
      <c r="E463" s="129">
        <f t="shared" si="78"/>
        <v>0</v>
      </c>
      <c r="F463" s="130">
        <f t="shared" ref="F463:F526" si="85">IF(H462&gt;0.1,$C$8,0)</f>
        <v>0</v>
      </c>
      <c r="G463" s="137">
        <f t="shared" si="81"/>
        <v>0</v>
      </c>
      <c r="H463" s="138">
        <f t="shared" ref="H463:H526" si="86">H462-B463</f>
        <v>0</v>
      </c>
      <c r="I463" s="132">
        <f t="shared" ref="I463:I526" si="87">IF(H463&gt;0,(H463*L463/L462)-H463,0)</f>
        <v>0</v>
      </c>
      <c r="J463" s="139">
        <f t="shared" si="79"/>
        <v>0</v>
      </c>
      <c r="K463" s="138">
        <f t="shared" si="82"/>
        <v>0</v>
      </c>
      <c r="L463" s="136">
        <f t="shared" si="80"/>
        <v>100</v>
      </c>
    </row>
    <row r="464" spans="1:12">
      <c r="A464" s="116">
        <v>452</v>
      </c>
      <c r="B464" s="128">
        <f t="shared" si="83"/>
        <v>0</v>
      </c>
      <c r="C464" s="129">
        <f t="shared" si="77"/>
        <v>0</v>
      </c>
      <c r="D464" s="128">
        <f t="shared" si="84"/>
        <v>0</v>
      </c>
      <c r="E464" s="129">
        <f t="shared" si="78"/>
        <v>0</v>
      </c>
      <c r="F464" s="130">
        <f t="shared" si="85"/>
        <v>0</v>
      </c>
      <c r="G464" s="137">
        <f t="shared" si="81"/>
        <v>0</v>
      </c>
      <c r="H464" s="138">
        <f t="shared" si="86"/>
        <v>0</v>
      </c>
      <c r="I464" s="132">
        <f t="shared" si="87"/>
        <v>0</v>
      </c>
      <c r="J464" s="139">
        <f t="shared" si="79"/>
        <v>0</v>
      </c>
      <c r="K464" s="138">
        <f t="shared" si="82"/>
        <v>0</v>
      </c>
      <c r="L464" s="136">
        <f t="shared" si="80"/>
        <v>100</v>
      </c>
    </row>
    <row r="465" spans="1:12">
      <c r="A465" s="116">
        <v>453</v>
      </c>
      <c r="B465" s="128">
        <f t="shared" si="83"/>
        <v>0</v>
      </c>
      <c r="C465" s="129">
        <f t="shared" si="77"/>
        <v>0</v>
      </c>
      <c r="D465" s="128">
        <f t="shared" si="84"/>
        <v>0</v>
      </c>
      <c r="E465" s="129">
        <f t="shared" si="78"/>
        <v>0</v>
      </c>
      <c r="F465" s="130">
        <f t="shared" si="85"/>
        <v>0</v>
      </c>
      <c r="G465" s="137">
        <f t="shared" si="81"/>
        <v>0</v>
      </c>
      <c r="H465" s="138">
        <f t="shared" si="86"/>
        <v>0</v>
      </c>
      <c r="I465" s="132">
        <f t="shared" si="87"/>
        <v>0</v>
      </c>
      <c r="J465" s="139">
        <f t="shared" si="79"/>
        <v>0</v>
      </c>
      <c r="K465" s="138">
        <f t="shared" si="82"/>
        <v>0</v>
      </c>
      <c r="L465" s="136">
        <f t="shared" si="80"/>
        <v>100</v>
      </c>
    </row>
    <row r="466" spans="1:12">
      <c r="A466" s="116">
        <v>454</v>
      </c>
      <c r="B466" s="128">
        <f t="shared" si="83"/>
        <v>0</v>
      </c>
      <c r="C466" s="129">
        <f t="shared" si="77"/>
        <v>0</v>
      </c>
      <c r="D466" s="128">
        <f t="shared" si="84"/>
        <v>0</v>
      </c>
      <c r="E466" s="129">
        <f t="shared" si="78"/>
        <v>0</v>
      </c>
      <c r="F466" s="130">
        <f t="shared" si="85"/>
        <v>0</v>
      </c>
      <c r="G466" s="137">
        <f t="shared" si="81"/>
        <v>0</v>
      </c>
      <c r="H466" s="138">
        <f t="shared" si="86"/>
        <v>0</v>
      </c>
      <c r="I466" s="132">
        <f t="shared" si="87"/>
        <v>0</v>
      </c>
      <c r="J466" s="139">
        <f t="shared" si="79"/>
        <v>0</v>
      </c>
      <c r="K466" s="138">
        <f t="shared" si="82"/>
        <v>0</v>
      </c>
      <c r="L466" s="136">
        <f t="shared" si="80"/>
        <v>100</v>
      </c>
    </row>
    <row r="467" spans="1:12">
      <c r="A467" s="116">
        <v>455</v>
      </c>
      <c r="B467" s="128">
        <f t="shared" si="83"/>
        <v>0</v>
      </c>
      <c r="C467" s="129">
        <f t="shared" si="77"/>
        <v>0</v>
      </c>
      <c r="D467" s="128">
        <f t="shared" si="84"/>
        <v>0</v>
      </c>
      <c r="E467" s="129">
        <f t="shared" si="78"/>
        <v>0</v>
      </c>
      <c r="F467" s="130">
        <f t="shared" si="85"/>
        <v>0</v>
      </c>
      <c r="G467" s="137">
        <f t="shared" si="81"/>
        <v>0</v>
      </c>
      <c r="H467" s="138">
        <f t="shared" si="86"/>
        <v>0</v>
      </c>
      <c r="I467" s="132">
        <f t="shared" si="87"/>
        <v>0</v>
      </c>
      <c r="J467" s="139">
        <f t="shared" si="79"/>
        <v>0</v>
      </c>
      <c r="K467" s="138">
        <f t="shared" si="82"/>
        <v>0</v>
      </c>
      <c r="L467" s="136">
        <f t="shared" si="80"/>
        <v>100</v>
      </c>
    </row>
    <row r="468" spans="1:12">
      <c r="A468" s="116">
        <v>456</v>
      </c>
      <c r="B468" s="128">
        <f t="shared" si="83"/>
        <v>0</v>
      </c>
      <c r="C468" s="129">
        <f t="shared" si="77"/>
        <v>0</v>
      </c>
      <c r="D468" s="128">
        <f t="shared" si="84"/>
        <v>0</v>
      </c>
      <c r="E468" s="129">
        <f t="shared" si="78"/>
        <v>0</v>
      </c>
      <c r="F468" s="130">
        <f t="shared" si="85"/>
        <v>0</v>
      </c>
      <c r="G468" s="137">
        <f t="shared" si="81"/>
        <v>0</v>
      </c>
      <c r="H468" s="138">
        <f t="shared" si="86"/>
        <v>0</v>
      </c>
      <c r="I468" s="132">
        <f t="shared" si="87"/>
        <v>0</v>
      </c>
      <c r="J468" s="139">
        <f t="shared" si="79"/>
        <v>0</v>
      </c>
      <c r="K468" s="138">
        <f t="shared" si="82"/>
        <v>0</v>
      </c>
      <c r="L468" s="136">
        <f t="shared" si="80"/>
        <v>100</v>
      </c>
    </row>
    <row r="469" spans="1:12">
      <c r="A469" s="116">
        <v>457</v>
      </c>
      <c r="B469" s="128">
        <f t="shared" si="83"/>
        <v>0</v>
      </c>
      <c r="C469" s="129">
        <f t="shared" si="77"/>
        <v>0</v>
      </c>
      <c r="D469" s="128">
        <f t="shared" si="84"/>
        <v>0</v>
      </c>
      <c r="E469" s="129">
        <f t="shared" si="78"/>
        <v>0</v>
      </c>
      <c r="F469" s="130">
        <f t="shared" si="85"/>
        <v>0</v>
      </c>
      <c r="G469" s="137">
        <f t="shared" si="81"/>
        <v>0</v>
      </c>
      <c r="H469" s="138">
        <f t="shared" si="86"/>
        <v>0</v>
      </c>
      <c r="I469" s="132">
        <f t="shared" si="87"/>
        <v>0</v>
      </c>
      <c r="J469" s="139">
        <f t="shared" si="79"/>
        <v>0</v>
      </c>
      <c r="K469" s="138">
        <f t="shared" si="82"/>
        <v>0</v>
      </c>
      <c r="L469" s="136">
        <f t="shared" si="80"/>
        <v>100</v>
      </c>
    </row>
    <row r="470" spans="1:12">
      <c r="A470" s="116">
        <v>458</v>
      </c>
      <c r="B470" s="128">
        <f t="shared" si="83"/>
        <v>0</v>
      </c>
      <c r="C470" s="129">
        <f t="shared" si="77"/>
        <v>0</v>
      </c>
      <c r="D470" s="128">
        <f t="shared" si="84"/>
        <v>0</v>
      </c>
      <c r="E470" s="129">
        <f t="shared" si="78"/>
        <v>0</v>
      </c>
      <c r="F470" s="130">
        <f t="shared" si="85"/>
        <v>0</v>
      </c>
      <c r="G470" s="137">
        <f t="shared" si="81"/>
        <v>0</v>
      </c>
      <c r="H470" s="138">
        <f t="shared" si="86"/>
        <v>0</v>
      </c>
      <c r="I470" s="132">
        <f t="shared" si="87"/>
        <v>0</v>
      </c>
      <c r="J470" s="139">
        <f t="shared" si="79"/>
        <v>0</v>
      </c>
      <c r="K470" s="138">
        <f t="shared" si="82"/>
        <v>0</v>
      </c>
      <c r="L470" s="136">
        <f t="shared" si="80"/>
        <v>100</v>
      </c>
    </row>
    <row r="471" spans="1:12">
      <c r="A471" s="116">
        <v>459</v>
      </c>
      <c r="B471" s="128">
        <f t="shared" si="83"/>
        <v>0</v>
      </c>
      <c r="C471" s="129">
        <f t="shared" si="77"/>
        <v>0</v>
      </c>
      <c r="D471" s="128">
        <f t="shared" si="84"/>
        <v>0</v>
      </c>
      <c r="E471" s="129">
        <f t="shared" si="78"/>
        <v>0</v>
      </c>
      <c r="F471" s="130">
        <f t="shared" si="85"/>
        <v>0</v>
      </c>
      <c r="G471" s="137">
        <f t="shared" si="81"/>
        <v>0</v>
      </c>
      <c r="H471" s="138">
        <f t="shared" si="86"/>
        <v>0</v>
      </c>
      <c r="I471" s="132">
        <f t="shared" si="87"/>
        <v>0</v>
      </c>
      <c r="J471" s="139">
        <f t="shared" si="79"/>
        <v>0</v>
      </c>
      <c r="K471" s="138">
        <f t="shared" si="82"/>
        <v>0</v>
      </c>
      <c r="L471" s="136">
        <f t="shared" si="80"/>
        <v>100</v>
      </c>
    </row>
    <row r="472" spans="1:12">
      <c r="A472" s="116">
        <v>460</v>
      </c>
      <c r="B472" s="128">
        <f t="shared" si="83"/>
        <v>0</v>
      </c>
      <c r="C472" s="129">
        <f t="shared" si="77"/>
        <v>0</v>
      </c>
      <c r="D472" s="128">
        <f t="shared" si="84"/>
        <v>0</v>
      </c>
      <c r="E472" s="129">
        <f t="shared" si="78"/>
        <v>0</v>
      </c>
      <c r="F472" s="130">
        <f t="shared" si="85"/>
        <v>0</v>
      </c>
      <c r="G472" s="137">
        <f t="shared" si="81"/>
        <v>0</v>
      </c>
      <c r="H472" s="138">
        <f t="shared" si="86"/>
        <v>0</v>
      </c>
      <c r="I472" s="132">
        <f t="shared" si="87"/>
        <v>0</v>
      </c>
      <c r="J472" s="139">
        <f t="shared" si="79"/>
        <v>0</v>
      </c>
      <c r="K472" s="138">
        <f t="shared" si="82"/>
        <v>0</v>
      </c>
      <c r="L472" s="136">
        <f t="shared" si="80"/>
        <v>100</v>
      </c>
    </row>
    <row r="473" spans="1:12">
      <c r="A473" s="116">
        <v>461</v>
      </c>
      <c r="B473" s="128">
        <f t="shared" si="83"/>
        <v>0</v>
      </c>
      <c r="C473" s="129">
        <f t="shared" si="77"/>
        <v>0</v>
      </c>
      <c r="D473" s="128">
        <f t="shared" si="84"/>
        <v>0</v>
      </c>
      <c r="E473" s="129">
        <f t="shared" si="78"/>
        <v>0</v>
      </c>
      <c r="F473" s="130">
        <f t="shared" si="85"/>
        <v>0</v>
      </c>
      <c r="G473" s="137">
        <f t="shared" si="81"/>
        <v>0</v>
      </c>
      <c r="H473" s="138">
        <f t="shared" si="86"/>
        <v>0</v>
      </c>
      <c r="I473" s="132">
        <f t="shared" si="87"/>
        <v>0</v>
      </c>
      <c r="J473" s="139">
        <f t="shared" si="79"/>
        <v>0</v>
      </c>
      <c r="K473" s="138">
        <f t="shared" si="82"/>
        <v>0</v>
      </c>
      <c r="L473" s="136">
        <f t="shared" si="80"/>
        <v>100</v>
      </c>
    </row>
    <row r="474" spans="1:12">
      <c r="A474" s="116">
        <v>462</v>
      </c>
      <c r="B474" s="128">
        <f t="shared" si="83"/>
        <v>0</v>
      </c>
      <c r="C474" s="129">
        <f t="shared" si="77"/>
        <v>0</v>
      </c>
      <c r="D474" s="128">
        <f t="shared" si="84"/>
        <v>0</v>
      </c>
      <c r="E474" s="129">
        <f t="shared" si="78"/>
        <v>0</v>
      </c>
      <c r="F474" s="130">
        <f t="shared" si="85"/>
        <v>0</v>
      </c>
      <c r="G474" s="137">
        <f t="shared" si="81"/>
        <v>0</v>
      </c>
      <c r="H474" s="138">
        <f t="shared" si="86"/>
        <v>0</v>
      </c>
      <c r="I474" s="132">
        <f t="shared" si="87"/>
        <v>0</v>
      </c>
      <c r="J474" s="139">
        <f t="shared" si="79"/>
        <v>0</v>
      </c>
      <c r="K474" s="138">
        <f t="shared" si="82"/>
        <v>0</v>
      </c>
      <c r="L474" s="136">
        <f t="shared" si="80"/>
        <v>100</v>
      </c>
    </row>
    <row r="475" spans="1:12">
      <c r="A475" s="116">
        <v>463</v>
      </c>
      <c r="B475" s="128">
        <f t="shared" si="83"/>
        <v>0</v>
      </c>
      <c r="C475" s="129">
        <f t="shared" si="77"/>
        <v>0</v>
      </c>
      <c r="D475" s="128">
        <f t="shared" si="84"/>
        <v>0</v>
      </c>
      <c r="E475" s="129">
        <f t="shared" si="78"/>
        <v>0</v>
      </c>
      <c r="F475" s="130">
        <f t="shared" si="85"/>
        <v>0</v>
      </c>
      <c r="G475" s="137">
        <f t="shared" si="81"/>
        <v>0</v>
      </c>
      <c r="H475" s="138">
        <f t="shared" si="86"/>
        <v>0</v>
      </c>
      <c r="I475" s="132">
        <f t="shared" si="87"/>
        <v>0</v>
      </c>
      <c r="J475" s="139">
        <f t="shared" si="79"/>
        <v>0</v>
      </c>
      <c r="K475" s="138">
        <f t="shared" si="82"/>
        <v>0</v>
      </c>
      <c r="L475" s="136">
        <f t="shared" si="80"/>
        <v>100</v>
      </c>
    </row>
    <row r="476" spans="1:12">
      <c r="A476" s="116">
        <v>464</v>
      </c>
      <c r="B476" s="128">
        <f t="shared" si="83"/>
        <v>0</v>
      </c>
      <c r="C476" s="129">
        <f t="shared" si="77"/>
        <v>0</v>
      </c>
      <c r="D476" s="128">
        <f t="shared" si="84"/>
        <v>0</v>
      </c>
      <c r="E476" s="129">
        <f t="shared" si="78"/>
        <v>0</v>
      </c>
      <c r="F476" s="130">
        <f t="shared" si="85"/>
        <v>0</v>
      </c>
      <c r="G476" s="137">
        <f t="shared" si="81"/>
        <v>0</v>
      </c>
      <c r="H476" s="138">
        <f t="shared" si="86"/>
        <v>0</v>
      </c>
      <c r="I476" s="132">
        <f t="shared" si="87"/>
        <v>0</v>
      </c>
      <c r="J476" s="139">
        <f t="shared" si="79"/>
        <v>0</v>
      </c>
      <c r="K476" s="138">
        <f t="shared" si="82"/>
        <v>0</v>
      </c>
      <c r="L476" s="136">
        <f t="shared" si="80"/>
        <v>100</v>
      </c>
    </row>
    <row r="477" spans="1:12">
      <c r="A477" s="116">
        <v>465</v>
      </c>
      <c r="B477" s="128">
        <f t="shared" si="83"/>
        <v>0</v>
      </c>
      <c r="C477" s="129">
        <f t="shared" si="77"/>
        <v>0</v>
      </c>
      <c r="D477" s="128">
        <f t="shared" si="84"/>
        <v>0</v>
      </c>
      <c r="E477" s="129">
        <f t="shared" si="78"/>
        <v>0</v>
      </c>
      <c r="F477" s="130">
        <f t="shared" si="85"/>
        <v>0</v>
      </c>
      <c r="G477" s="137">
        <f t="shared" si="81"/>
        <v>0</v>
      </c>
      <c r="H477" s="138">
        <f t="shared" si="86"/>
        <v>0</v>
      </c>
      <c r="I477" s="132">
        <f t="shared" si="87"/>
        <v>0</v>
      </c>
      <c r="J477" s="139">
        <f t="shared" si="79"/>
        <v>0</v>
      </c>
      <c r="K477" s="138">
        <f t="shared" si="82"/>
        <v>0</v>
      </c>
      <c r="L477" s="136">
        <f t="shared" si="80"/>
        <v>100</v>
      </c>
    </row>
    <row r="478" spans="1:12">
      <c r="A478" s="116">
        <v>466</v>
      </c>
      <c r="B478" s="128">
        <f t="shared" si="83"/>
        <v>0</v>
      </c>
      <c r="C478" s="129">
        <f t="shared" si="77"/>
        <v>0</v>
      </c>
      <c r="D478" s="128">
        <f t="shared" si="84"/>
        <v>0</v>
      </c>
      <c r="E478" s="129">
        <f t="shared" si="78"/>
        <v>0</v>
      </c>
      <c r="F478" s="130">
        <f t="shared" si="85"/>
        <v>0</v>
      </c>
      <c r="G478" s="137">
        <f t="shared" si="81"/>
        <v>0</v>
      </c>
      <c r="H478" s="138">
        <f t="shared" si="86"/>
        <v>0</v>
      </c>
      <c r="I478" s="132">
        <f t="shared" si="87"/>
        <v>0</v>
      </c>
      <c r="J478" s="139">
        <f t="shared" si="79"/>
        <v>0</v>
      </c>
      <c r="K478" s="138">
        <f t="shared" si="82"/>
        <v>0</v>
      </c>
      <c r="L478" s="136">
        <f t="shared" si="80"/>
        <v>100</v>
      </c>
    </row>
    <row r="479" spans="1:12">
      <c r="A479" s="116">
        <v>467</v>
      </c>
      <c r="B479" s="128">
        <f t="shared" si="83"/>
        <v>0</v>
      </c>
      <c r="C479" s="129">
        <f t="shared" si="77"/>
        <v>0</v>
      </c>
      <c r="D479" s="128">
        <f t="shared" si="84"/>
        <v>0</v>
      </c>
      <c r="E479" s="129">
        <f t="shared" si="78"/>
        <v>0</v>
      </c>
      <c r="F479" s="130">
        <f t="shared" si="85"/>
        <v>0</v>
      </c>
      <c r="G479" s="137">
        <f t="shared" si="81"/>
        <v>0</v>
      </c>
      <c r="H479" s="138">
        <f t="shared" si="86"/>
        <v>0</v>
      </c>
      <c r="I479" s="132">
        <f t="shared" si="87"/>
        <v>0</v>
      </c>
      <c r="J479" s="139">
        <f t="shared" si="79"/>
        <v>0</v>
      </c>
      <c r="K479" s="138">
        <f t="shared" si="82"/>
        <v>0</v>
      </c>
      <c r="L479" s="136">
        <f t="shared" si="80"/>
        <v>100</v>
      </c>
    </row>
    <row r="480" spans="1:12">
      <c r="A480" s="116">
        <v>468</v>
      </c>
      <c r="B480" s="128">
        <f t="shared" si="83"/>
        <v>0</v>
      </c>
      <c r="C480" s="129">
        <f t="shared" si="77"/>
        <v>0</v>
      </c>
      <c r="D480" s="128">
        <f t="shared" si="84"/>
        <v>0</v>
      </c>
      <c r="E480" s="129">
        <f t="shared" si="78"/>
        <v>0</v>
      </c>
      <c r="F480" s="130">
        <f t="shared" si="85"/>
        <v>0</v>
      </c>
      <c r="G480" s="137">
        <f t="shared" si="81"/>
        <v>0</v>
      </c>
      <c r="H480" s="138">
        <f t="shared" si="86"/>
        <v>0</v>
      </c>
      <c r="I480" s="132">
        <f t="shared" si="87"/>
        <v>0</v>
      </c>
      <c r="J480" s="139">
        <f t="shared" si="79"/>
        <v>0</v>
      </c>
      <c r="K480" s="138">
        <f t="shared" si="82"/>
        <v>0</v>
      </c>
      <c r="L480" s="136">
        <f t="shared" si="80"/>
        <v>100</v>
      </c>
    </row>
    <row r="481" spans="1:12">
      <c r="A481" s="116">
        <v>469</v>
      </c>
      <c r="B481" s="128">
        <f t="shared" si="83"/>
        <v>0</v>
      </c>
      <c r="C481" s="129">
        <f t="shared" si="77"/>
        <v>0</v>
      </c>
      <c r="D481" s="128">
        <f t="shared" si="84"/>
        <v>0</v>
      </c>
      <c r="E481" s="129">
        <f t="shared" si="78"/>
        <v>0</v>
      </c>
      <c r="F481" s="130">
        <f t="shared" si="85"/>
        <v>0</v>
      </c>
      <c r="G481" s="137">
        <f t="shared" si="81"/>
        <v>0</v>
      </c>
      <c r="H481" s="138">
        <f t="shared" si="86"/>
        <v>0</v>
      </c>
      <c r="I481" s="132">
        <f t="shared" si="87"/>
        <v>0</v>
      </c>
      <c r="J481" s="139">
        <f t="shared" si="79"/>
        <v>0</v>
      </c>
      <c r="K481" s="138">
        <f t="shared" si="82"/>
        <v>0</v>
      </c>
      <c r="L481" s="136">
        <f t="shared" si="80"/>
        <v>100</v>
      </c>
    </row>
    <row r="482" spans="1:12">
      <c r="A482" s="116">
        <v>470</v>
      </c>
      <c r="B482" s="128">
        <f t="shared" si="83"/>
        <v>0</v>
      </c>
      <c r="C482" s="129">
        <f t="shared" si="77"/>
        <v>0</v>
      </c>
      <c r="D482" s="128">
        <f t="shared" si="84"/>
        <v>0</v>
      </c>
      <c r="E482" s="129">
        <f t="shared" si="78"/>
        <v>0</v>
      </c>
      <c r="F482" s="130">
        <f t="shared" si="85"/>
        <v>0</v>
      </c>
      <c r="G482" s="137">
        <f t="shared" si="81"/>
        <v>0</v>
      </c>
      <c r="H482" s="138">
        <f t="shared" si="86"/>
        <v>0</v>
      </c>
      <c r="I482" s="132">
        <f t="shared" si="87"/>
        <v>0</v>
      </c>
      <c r="J482" s="139">
        <f t="shared" si="79"/>
        <v>0</v>
      </c>
      <c r="K482" s="138">
        <f t="shared" si="82"/>
        <v>0</v>
      </c>
      <c r="L482" s="136">
        <f t="shared" si="80"/>
        <v>100</v>
      </c>
    </row>
    <row r="483" spans="1:12">
      <c r="A483" s="116">
        <v>471</v>
      </c>
      <c r="B483" s="128">
        <f t="shared" si="83"/>
        <v>0</v>
      </c>
      <c r="C483" s="129">
        <f t="shared" si="77"/>
        <v>0</v>
      </c>
      <c r="D483" s="128">
        <f t="shared" si="84"/>
        <v>0</v>
      </c>
      <c r="E483" s="129">
        <f t="shared" si="78"/>
        <v>0</v>
      </c>
      <c r="F483" s="130">
        <f t="shared" si="85"/>
        <v>0</v>
      </c>
      <c r="G483" s="137">
        <f t="shared" si="81"/>
        <v>0</v>
      </c>
      <c r="H483" s="138">
        <f t="shared" si="86"/>
        <v>0</v>
      </c>
      <c r="I483" s="132">
        <f t="shared" si="87"/>
        <v>0</v>
      </c>
      <c r="J483" s="139">
        <f t="shared" si="79"/>
        <v>0</v>
      </c>
      <c r="K483" s="138">
        <f t="shared" si="82"/>
        <v>0</v>
      </c>
      <c r="L483" s="136">
        <f t="shared" si="80"/>
        <v>100</v>
      </c>
    </row>
    <row r="484" spans="1:12">
      <c r="A484" s="116">
        <v>472</v>
      </c>
      <c r="B484" s="128">
        <f t="shared" si="83"/>
        <v>0</v>
      </c>
      <c r="C484" s="129">
        <f t="shared" si="77"/>
        <v>0</v>
      </c>
      <c r="D484" s="128">
        <f t="shared" si="84"/>
        <v>0</v>
      </c>
      <c r="E484" s="129">
        <f t="shared" si="78"/>
        <v>0</v>
      </c>
      <c r="F484" s="130">
        <f t="shared" si="85"/>
        <v>0</v>
      </c>
      <c r="G484" s="137">
        <f t="shared" si="81"/>
        <v>0</v>
      </c>
      <c r="H484" s="138">
        <f t="shared" si="86"/>
        <v>0</v>
      </c>
      <c r="I484" s="132">
        <f t="shared" si="87"/>
        <v>0</v>
      </c>
      <c r="J484" s="139">
        <f t="shared" si="79"/>
        <v>0</v>
      </c>
      <c r="K484" s="138">
        <f t="shared" si="82"/>
        <v>0</v>
      </c>
      <c r="L484" s="136">
        <f t="shared" si="80"/>
        <v>100</v>
      </c>
    </row>
    <row r="485" spans="1:12">
      <c r="A485" s="116">
        <v>473</v>
      </c>
      <c r="B485" s="128">
        <f t="shared" si="83"/>
        <v>0</v>
      </c>
      <c r="C485" s="129">
        <f t="shared" si="77"/>
        <v>0</v>
      </c>
      <c r="D485" s="128">
        <f t="shared" si="84"/>
        <v>0</v>
      </c>
      <c r="E485" s="129">
        <f t="shared" si="78"/>
        <v>0</v>
      </c>
      <c r="F485" s="130">
        <f t="shared" si="85"/>
        <v>0</v>
      </c>
      <c r="G485" s="137">
        <f t="shared" si="81"/>
        <v>0</v>
      </c>
      <c r="H485" s="138">
        <f t="shared" si="86"/>
        <v>0</v>
      </c>
      <c r="I485" s="132">
        <f t="shared" si="87"/>
        <v>0</v>
      </c>
      <c r="J485" s="139">
        <f t="shared" si="79"/>
        <v>0</v>
      </c>
      <c r="K485" s="138">
        <f t="shared" si="82"/>
        <v>0</v>
      </c>
      <c r="L485" s="136">
        <f t="shared" si="80"/>
        <v>100</v>
      </c>
    </row>
    <row r="486" spans="1:12">
      <c r="A486" s="116">
        <v>474</v>
      </c>
      <c r="B486" s="128">
        <f t="shared" si="83"/>
        <v>0</v>
      </c>
      <c r="C486" s="129">
        <f t="shared" si="77"/>
        <v>0</v>
      </c>
      <c r="D486" s="128">
        <f t="shared" si="84"/>
        <v>0</v>
      </c>
      <c r="E486" s="129">
        <f t="shared" si="78"/>
        <v>0</v>
      </c>
      <c r="F486" s="130">
        <f t="shared" si="85"/>
        <v>0</v>
      </c>
      <c r="G486" s="137">
        <f t="shared" si="81"/>
        <v>0</v>
      </c>
      <c r="H486" s="138">
        <f t="shared" si="86"/>
        <v>0</v>
      </c>
      <c r="I486" s="132">
        <f t="shared" si="87"/>
        <v>0</v>
      </c>
      <c r="J486" s="139">
        <f t="shared" si="79"/>
        <v>0</v>
      </c>
      <c r="K486" s="138">
        <f t="shared" si="82"/>
        <v>0</v>
      </c>
      <c r="L486" s="136">
        <f t="shared" si="80"/>
        <v>100</v>
      </c>
    </row>
    <row r="487" spans="1:12">
      <c r="A487" s="116">
        <v>475</v>
      </c>
      <c r="B487" s="128">
        <f t="shared" si="83"/>
        <v>0</v>
      </c>
      <c r="C487" s="129">
        <f t="shared" si="77"/>
        <v>0</v>
      </c>
      <c r="D487" s="128">
        <f t="shared" si="84"/>
        <v>0</v>
      </c>
      <c r="E487" s="129">
        <f t="shared" si="78"/>
        <v>0</v>
      </c>
      <c r="F487" s="130">
        <f t="shared" si="85"/>
        <v>0</v>
      </c>
      <c r="G487" s="137">
        <f t="shared" si="81"/>
        <v>0</v>
      </c>
      <c r="H487" s="138">
        <f t="shared" si="86"/>
        <v>0</v>
      </c>
      <c r="I487" s="132">
        <f t="shared" si="87"/>
        <v>0</v>
      </c>
      <c r="J487" s="139">
        <f t="shared" si="79"/>
        <v>0</v>
      </c>
      <c r="K487" s="138">
        <f t="shared" si="82"/>
        <v>0</v>
      </c>
      <c r="L487" s="136">
        <f t="shared" si="80"/>
        <v>100</v>
      </c>
    </row>
    <row r="488" spans="1:12">
      <c r="A488" s="116">
        <v>476</v>
      </c>
      <c r="B488" s="128">
        <f t="shared" si="83"/>
        <v>0</v>
      </c>
      <c r="C488" s="129">
        <f t="shared" si="77"/>
        <v>0</v>
      </c>
      <c r="D488" s="128">
        <f t="shared" si="84"/>
        <v>0</v>
      </c>
      <c r="E488" s="129">
        <f t="shared" si="78"/>
        <v>0</v>
      </c>
      <c r="F488" s="130">
        <f t="shared" si="85"/>
        <v>0</v>
      </c>
      <c r="G488" s="137">
        <f t="shared" si="81"/>
        <v>0</v>
      </c>
      <c r="H488" s="138">
        <f t="shared" si="86"/>
        <v>0</v>
      </c>
      <c r="I488" s="132">
        <f t="shared" si="87"/>
        <v>0</v>
      </c>
      <c r="J488" s="139">
        <f t="shared" si="79"/>
        <v>0</v>
      </c>
      <c r="K488" s="138">
        <f t="shared" si="82"/>
        <v>0</v>
      </c>
      <c r="L488" s="136">
        <f t="shared" si="80"/>
        <v>100</v>
      </c>
    </row>
    <row r="489" spans="1:12">
      <c r="A489" s="116">
        <v>477</v>
      </c>
      <c r="B489" s="128">
        <f t="shared" si="83"/>
        <v>0</v>
      </c>
      <c r="C489" s="129">
        <f t="shared" si="77"/>
        <v>0</v>
      </c>
      <c r="D489" s="128">
        <f t="shared" si="84"/>
        <v>0</v>
      </c>
      <c r="E489" s="129">
        <f t="shared" si="78"/>
        <v>0</v>
      </c>
      <c r="F489" s="130">
        <f t="shared" si="85"/>
        <v>0</v>
      </c>
      <c r="G489" s="137">
        <f t="shared" si="81"/>
        <v>0</v>
      </c>
      <c r="H489" s="138">
        <f t="shared" si="86"/>
        <v>0</v>
      </c>
      <c r="I489" s="132">
        <f t="shared" si="87"/>
        <v>0</v>
      </c>
      <c r="J489" s="139">
        <f t="shared" si="79"/>
        <v>0</v>
      </c>
      <c r="K489" s="138">
        <f t="shared" si="82"/>
        <v>0</v>
      </c>
      <c r="L489" s="136">
        <f t="shared" si="80"/>
        <v>100</v>
      </c>
    </row>
    <row r="490" spans="1:12">
      <c r="A490" s="116">
        <v>478</v>
      </c>
      <c r="B490" s="128">
        <f t="shared" si="83"/>
        <v>0</v>
      </c>
      <c r="C490" s="129">
        <f t="shared" si="77"/>
        <v>0</v>
      </c>
      <c r="D490" s="128">
        <f t="shared" si="84"/>
        <v>0</v>
      </c>
      <c r="E490" s="129">
        <f t="shared" si="78"/>
        <v>0</v>
      </c>
      <c r="F490" s="130">
        <f t="shared" si="85"/>
        <v>0</v>
      </c>
      <c r="G490" s="137">
        <f t="shared" si="81"/>
        <v>0</v>
      </c>
      <c r="H490" s="138">
        <f t="shared" si="86"/>
        <v>0</v>
      </c>
      <c r="I490" s="132">
        <f t="shared" si="87"/>
        <v>0</v>
      </c>
      <c r="J490" s="139">
        <f t="shared" si="79"/>
        <v>0</v>
      </c>
      <c r="K490" s="138">
        <f t="shared" si="82"/>
        <v>0</v>
      </c>
      <c r="L490" s="136">
        <f t="shared" si="80"/>
        <v>100</v>
      </c>
    </row>
    <row r="491" spans="1:12">
      <c r="A491" s="116">
        <v>479</v>
      </c>
      <c r="B491" s="128">
        <f t="shared" si="83"/>
        <v>0</v>
      </c>
      <c r="C491" s="129">
        <f t="shared" si="77"/>
        <v>0</v>
      </c>
      <c r="D491" s="128">
        <f t="shared" si="84"/>
        <v>0</v>
      </c>
      <c r="E491" s="129">
        <f t="shared" si="78"/>
        <v>0</v>
      </c>
      <c r="F491" s="130">
        <f t="shared" si="85"/>
        <v>0</v>
      </c>
      <c r="G491" s="137">
        <f t="shared" si="81"/>
        <v>0</v>
      </c>
      <c r="H491" s="138">
        <f t="shared" si="86"/>
        <v>0</v>
      </c>
      <c r="I491" s="132">
        <f t="shared" si="87"/>
        <v>0</v>
      </c>
      <c r="J491" s="139">
        <f t="shared" si="79"/>
        <v>0</v>
      </c>
      <c r="K491" s="138">
        <f t="shared" si="82"/>
        <v>0</v>
      </c>
      <c r="L491" s="136">
        <f t="shared" si="80"/>
        <v>100</v>
      </c>
    </row>
    <row r="492" spans="1:12">
      <c r="A492" s="116">
        <v>480</v>
      </c>
      <c r="B492" s="128">
        <f t="shared" si="83"/>
        <v>0</v>
      </c>
      <c r="C492" s="129">
        <f t="shared" si="77"/>
        <v>0</v>
      </c>
      <c r="D492" s="128">
        <f t="shared" si="84"/>
        <v>0</v>
      </c>
      <c r="E492" s="129">
        <f t="shared" si="78"/>
        <v>0</v>
      </c>
      <c r="F492" s="130">
        <f t="shared" si="85"/>
        <v>0</v>
      </c>
      <c r="G492" s="137">
        <f t="shared" si="81"/>
        <v>0</v>
      </c>
      <c r="H492" s="138">
        <f t="shared" si="86"/>
        <v>0</v>
      </c>
      <c r="I492" s="132">
        <f t="shared" si="87"/>
        <v>0</v>
      </c>
      <c r="J492" s="139">
        <f t="shared" si="79"/>
        <v>0</v>
      </c>
      <c r="K492" s="138">
        <f t="shared" si="82"/>
        <v>0</v>
      </c>
      <c r="L492" s="136">
        <f t="shared" si="80"/>
        <v>100</v>
      </c>
    </row>
    <row r="493" spans="1:12">
      <c r="A493" s="116">
        <v>481</v>
      </c>
      <c r="B493" s="128">
        <f t="shared" si="83"/>
        <v>0</v>
      </c>
      <c r="C493" s="129">
        <f t="shared" si="77"/>
        <v>0</v>
      </c>
      <c r="D493" s="128">
        <f t="shared" si="84"/>
        <v>0</v>
      </c>
      <c r="E493" s="129">
        <f t="shared" si="78"/>
        <v>0</v>
      </c>
      <c r="F493" s="130">
        <f t="shared" si="85"/>
        <v>0</v>
      </c>
      <c r="G493" s="137">
        <f t="shared" ref="G493:G556" si="88">SUM(B493:F493)</f>
        <v>0</v>
      </c>
      <c r="H493" s="138">
        <f t="shared" si="86"/>
        <v>0</v>
      </c>
      <c r="I493" s="132">
        <f t="shared" si="87"/>
        <v>0</v>
      </c>
      <c r="J493" s="139">
        <f t="shared" si="79"/>
        <v>0</v>
      </c>
      <c r="K493" s="138">
        <f t="shared" si="82"/>
        <v>0</v>
      </c>
      <c r="L493" s="136">
        <f t="shared" si="80"/>
        <v>100</v>
      </c>
    </row>
    <row r="494" spans="1:12">
      <c r="A494" s="116">
        <v>482</v>
      </c>
      <c r="B494" s="128">
        <f t="shared" si="83"/>
        <v>0</v>
      </c>
      <c r="C494" s="129">
        <f t="shared" si="77"/>
        <v>0</v>
      </c>
      <c r="D494" s="128">
        <f t="shared" si="84"/>
        <v>0</v>
      </c>
      <c r="E494" s="129">
        <f t="shared" si="78"/>
        <v>0</v>
      </c>
      <c r="F494" s="130">
        <f t="shared" si="85"/>
        <v>0</v>
      </c>
      <c r="G494" s="137">
        <f t="shared" si="88"/>
        <v>0</v>
      </c>
      <c r="H494" s="138">
        <f t="shared" si="86"/>
        <v>0</v>
      </c>
      <c r="I494" s="132">
        <f t="shared" si="87"/>
        <v>0</v>
      </c>
      <c r="J494" s="139">
        <f t="shared" si="79"/>
        <v>0</v>
      </c>
      <c r="K494" s="138">
        <f t="shared" si="82"/>
        <v>0</v>
      </c>
      <c r="L494" s="136">
        <f t="shared" si="80"/>
        <v>100</v>
      </c>
    </row>
    <row r="495" spans="1:12">
      <c r="A495" s="116">
        <v>483</v>
      </c>
      <c r="B495" s="128">
        <f t="shared" si="83"/>
        <v>0</v>
      </c>
      <c r="C495" s="129">
        <f t="shared" si="77"/>
        <v>0</v>
      </c>
      <c r="D495" s="128">
        <f t="shared" si="84"/>
        <v>0</v>
      </c>
      <c r="E495" s="129">
        <f t="shared" si="78"/>
        <v>0</v>
      </c>
      <c r="F495" s="130">
        <f t="shared" si="85"/>
        <v>0</v>
      </c>
      <c r="G495" s="137">
        <f t="shared" si="88"/>
        <v>0</v>
      </c>
      <c r="H495" s="138">
        <f t="shared" si="86"/>
        <v>0</v>
      </c>
      <c r="I495" s="132">
        <f t="shared" si="87"/>
        <v>0</v>
      </c>
      <c r="J495" s="139">
        <f t="shared" si="79"/>
        <v>0</v>
      </c>
      <c r="K495" s="138">
        <f t="shared" si="82"/>
        <v>0</v>
      </c>
      <c r="L495" s="136">
        <f t="shared" si="80"/>
        <v>100</v>
      </c>
    </row>
    <row r="496" spans="1:12">
      <c r="A496" s="116">
        <v>484</v>
      </c>
      <c r="B496" s="128">
        <f t="shared" si="83"/>
        <v>0</v>
      </c>
      <c r="C496" s="129">
        <f t="shared" si="77"/>
        <v>0</v>
      </c>
      <c r="D496" s="128">
        <f t="shared" si="84"/>
        <v>0</v>
      </c>
      <c r="E496" s="129">
        <f t="shared" si="78"/>
        <v>0</v>
      </c>
      <c r="F496" s="130">
        <f t="shared" si="85"/>
        <v>0</v>
      </c>
      <c r="G496" s="137">
        <f t="shared" si="88"/>
        <v>0</v>
      </c>
      <c r="H496" s="138">
        <f t="shared" si="86"/>
        <v>0</v>
      </c>
      <c r="I496" s="132">
        <f t="shared" si="87"/>
        <v>0</v>
      </c>
      <c r="J496" s="139">
        <f t="shared" si="79"/>
        <v>0</v>
      </c>
      <c r="K496" s="138">
        <f t="shared" si="82"/>
        <v>0</v>
      </c>
      <c r="L496" s="136">
        <f t="shared" si="80"/>
        <v>100</v>
      </c>
    </row>
    <row r="497" spans="1:12">
      <c r="A497" s="116">
        <v>485</v>
      </c>
      <c r="B497" s="128">
        <f t="shared" si="83"/>
        <v>0</v>
      </c>
      <c r="C497" s="129">
        <f t="shared" si="77"/>
        <v>0</v>
      </c>
      <c r="D497" s="128">
        <f t="shared" si="84"/>
        <v>0</v>
      </c>
      <c r="E497" s="129">
        <f t="shared" si="78"/>
        <v>0</v>
      </c>
      <c r="F497" s="130">
        <f t="shared" si="85"/>
        <v>0</v>
      </c>
      <c r="G497" s="137">
        <f t="shared" si="88"/>
        <v>0</v>
      </c>
      <c r="H497" s="138">
        <f t="shared" si="86"/>
        <v>0</v>
      </c>
      <c r="I497" s="132">
        <f t="shared" si="87"/>
        <v>0</v>
      </c>
      <c r="J497" s="139">
        <f t="shared" si="79"/>
        <v>0</v>
      </c>
      <c r="K497" s="138">
        <f t="shared" si="82"/>
        <v>0</v>
      </c>
      <c r="L497" s="136">
        <f t="shared" si="80"/>
        <v>100</v>
      </c>
    </row>
    <row r="498" spans="1:12">
      <c r="A498" s="116">
        <v>486</v>
      </c>
      <c r="B498" s="128">
        <f t="shared" si="83"/>
        <v>0</v>
      </c>
      <c r="C498" s="129">
        <f t="shared" si="77"/>
        <v>0</v>
      </c>
      <c r="D498" s="128">
        <f t="shared" si="84"/>
        <v>0</v>
      </c>
      <c r="E498" s="129">
        <f t="shared" si="78"/>
        <v>0</v>
      </c>
      <c r="F498" s="130">
        <f t="shared" si="85"/>
        <v>0</v>
      </c>
      <c r="G498" s="137">
        <f t="shared" si="88"/>
        <v>0</v>
      </c>
      <c r="H498" s="138">
        <f t="shared" si="86"/>
        <v>0</v>
      </c>
      <c r="I498" s="132">
        <f t="shared" si="87"/>
        <v>0</v>
      </c>
      <c r="J498" s="139">
        <f t="shared" si="79"/>
        <v>0</v>
      </c>
      <c r="K498" s="138">
        <f t="shared" si="82"/>
        <v>0</v>
      </c>
      <c r="L498" s="136">
        <f t="shared" si="80"/>
        <v>100</v>
      </c>
    </row>
    <row r="499" spans="1:12">
      <c r="A499" s="116">
        <v>487</v>
      </c>
      <c r="B499" s="128">
        <f t="shared" si="83"/>
        <v>0</v>
      </c>
      <c r="C499" s="129">
        <f t="shared" si="77"/>
        <v>0</v>
      </c>
      <c r="D499" s="128">
        <f t="shared" si="84"/>
        <v>0</v>
      </c>
      <c r="E499" s="129">
        <f t="shared" si="78"/>
        <v>0</v>
      </c>
      <c r="F499" s="130">
        <f t="shared" si="85"/>
        <v>0</v>
      </c>
      <c r="G499" s="137">
        <f t="shared" si="88"/>
        <v>0</v>
      </c>
      <c r="H499" s="138">
        <f t="shared" si="86"/>
        <v>0</v>
      </c>
      <c r="I499" s="132">
        <f t="shared" si="87"/>
        <v>0</v>
      </c>
      <c r="J499" s="139">
        <f t="shared" si="79"/>
        <v>0</v>
      </c>
      <c r="K499" s="138">
        <f t="shared" si="82"/>
        <v>0</v>
      </c>
      <c r="L499" s="136">
        <f t="shared" si="80"/>
        <v>100</v>
      </c>
    </row>
    <row r="500" spans="1:12">
      <c r="A500" s="116">
        <v>488</v>
      </c>
      <c r="B500" s="128">
        <f t="shared" si="83"/>
        <v>0</v>
      </c>
      <c r="C500" s="129">
        <f t="shared" si="77"/>
        <v>0</v>
      </c>
      <c r="D500" s="128">
        <f t="shared" si="84"/>
        <v>0</v>
      </c>
      <c r="E500" s="129">
        <f t="shared" si="78"/>
        <v>0</v>
      </c>
      <c r="F500" s="130">
        <f t="shared" si="85"/>
        <v>0</v>
      </c>
      <c r="G500" s="137">
        <f t="shared" si="88"/>
        <v>0</v>
      </c>
      <c r="H500" s="138">
        <f t="shared" si="86"/>
        <v>0</v>
      </c>
      <c r="I500" s="132">
        <f t="shared" si="87"/>
        <v>0</v>
      </c>
      <c r="J500" s="139">
        <f t="shared" si="79"/>
        <v>0</v>
      </c>
      <c r="K500" s="138">
        <f t="shared" si="82"/>
        <v>0</v>
      </c>
      <c r="L500" s="136">
        <f t="shared" si="80"/>
        <v>100</v>
      </c>
    </row>
    <row r="501" spans="1:12">
      <c r="A501" s="116">
        <v>489</v>
      </c>
      <c r="B501" s="128">
        <f t="shared" si="83"/>
        <v>0</v>
      </c>
      <c r="C501" s="129">
        <f t="shared" si="77"/>
        <v>0</v>
      </c>
      <c r="D501" s="128">
        <f t="shared" si="84"/>
        <v>0</v>
      </c>
      <c r="E501" s="129">
        <f t="shared" si="78"/>
        <v>0</v>
      </c>
      <c r="F501" s="130">
        <f t="shared" si="85"/>
        <v>0</v>
      </c>
      <c r="G501" s="137">
        <f t="shared" si="88"/>
        <v>0</v>
      </c>
      <c r="H501" s="138">
        <f t="shared" si="86"/>
        <v>0</v>
      </c>
      <c r="I501" s="132">
        <f t="shared" si="87"/>
        <v>0</v>
      </c>
      <c r="J501" s="139">
        <f t="shared" si="79"/>
        <v>0</v>
      </c>
      <c r="K501" s="138">
        <f t="shared" si="82"/>
        <v>0</v>
      </c>
      <c r="L501" s="136">
        <f t="shared" si="80"/>
        <v>100</v>
      </c>
    </row>
    <row r="502" spans="1:12">
      <c r="A502" s="116">
        <v>490</v>
      </c>
      <c r="B502" s="128">
        <f t="shared" si="83"/>
        <v>0</v>
      </c>
      <c r="C502" s="129">
        <f t="shared" si="77"/>
        <v>0</v>
      </c>
      <c r="D502" s="128">
        <f t="shared" si="84"/>
        <v>0</v>
      </c>
      <c r="E502" s="129">
        <f t="shared" si="78"/>
        <v>0</v>
      </c>
      <c r="F502" s="130">
        <f t="shared" si="85"/>
        <v>0</v>
      </c>
      <c r="G502" s="137">
        <f t="shared" si="88"/>
        <v>0</v>
      </c>
      <c r="H502" s="138">
        <f t="shared" si="86"/>
        <v>0</v>
      </c>
      <c r="I502" s="132">
        <f t="shared" si="87"/>
        <v>0</v>
      </c>
      <c r="J502" s="139">
        <f t="shared" si="79"/>
        <v>0</v>
      </c>
      <c r="K502" s="138">
        <f t="shared" si="82"/>
        <v>0</v>
      </c>
      <c r="L502" s="136">
        <f t="shared" si="80"/>
        <v>100</v>
      </c>
    </row>
    <row r="503" spans="1:12">
      <c r="A503" s="116">
        <v>491</v>
      </c>
      <c r="B503" s="128">
        <f t="shared" si="83"/>
        <v>0</v>
      </c>
      <c r="C503" s="129">
        <f t="shared" si="77"/>
        <v>0</v>
      </c>
      <c r="D503" s="128">
        <f t="shared" si="84"/>
        <v>0</v>
      </c>
      <c r="E503" s="129">
        <f t="shared" si="78"/>
        <v>0</v>
      </c>
      <c r="F503" s="130">
        <f t="shared" si="85"/>
        <v>0</v>
      </c>
      <c r="G503" s="137">
        <f t="shared" si="88"/>
        <v>0</v>
      </c>
      <c r="H503" s="138">
        <f t="shared" si="86"/>
        <v>0</v>
      </c>
      <c r="I503" s="132">
        <f t="shared" si="87"/>
        <v>0</v>
      </c>
      <c r="J503" s="139">
        <f t="shared" si="79"/>
        <v>0</v>
      </c>
      <c r="K503" s="138">
        <f t="shared" si="82"/>
        <v>0</v>
      </c>
      <c r="L503" s="136">
        <f t="shared" si="80"/>
        <v>100</v>
      </c>
    </row>
    <row r="504" spans="1:12">
      <c r="A504" s="116">
        <v>492</v>
      </c>
      <c r="B504" s="128">
        <f t="shared" si="83"/>
        <v>0</v>
      </c>
      <c r="C504" s="129">
        <f t="shared" si="77"/>
        <v>0</v>
      </c>
      <c r="D504" s="128">
        <f t="shared" si="84"/>
        <v>0</v>
      </c>
      <c r="E504" s="129">
        <f t="shared" si="78"/>
        <v>0</v>
      </c>
      <c r="F504" s="130">
        <f t="shared" si="85"/>
        <v>0</v>
      </c>
      <c r="G504" s="137">
        <f t="shared" si="88"/>
        <v>0</v>
      </c>
      <c r="H504" s="138">
        <f t="shared" si="86"/>
        <v>0</v>
      </c>
      <c r="I504" s="132">
        <f t="shared" si="87"/>
        <v>0</v>
      </c>
      <c r="J504" s="139">
        <f t="shared" si="79"/>
        <v>0</v>
      </c>
      <c r="K504" s="138">
        <f t="shared" si="82"/>
        <v>0</v>
      </c>
      <c r="L504" s="136">
        <f t="shared" si="80"/>
        <v>100</v>
      </c>
    </row>
    <row r="505" spans="1:12">
      <c r="A505" s="116">
        <v>493</v>
      </c>
      <c r="B505" s="128">
        <f t="shared" si="83"/>
        <v>0</v>
      </c>
      <c r="C505" s="129">
        <f t="shared" si="77"/>
        <v>0</v>
      </c>
      <c r="D505" s="128">
        <f t="shared" si="84"/>
        <v>0</v>
      </c>
      <c r="E505" s="129">
        <f t="shared" si="78"/>
        <v>0</v>
      </c>
      <c r="F505" s="130">
        <f t="shared" si="85"/>
        <v>0</v>
      </c>
      <c r="G505" s="137">
        <f t="shared" si="88"/>
        <v>0</v>
      </c>
      <c r="H505" s="138">
        <f t="shared" si="86"/>
        <v>0</v>
      </c>
      <c r="I505" s="132">
        <f t="shared" si="87"/>
        <v>0</v>
      </c>
      <c r="J505" s="139">
        <f t="shared" si="79"/>
        <v>0</v>
      </c>
      <c r="K505" s="138">
        <f t="shared" si="82"/>
        <v>0</v>
      </c>
      <c r="L505" s="136">
        <f t="shared" si="80"/>
        <v>100</v>
      </c>
    </row>
    <row r="506" spans="1:12">
      <c r="A506" s="116">
        <v>494</v>
      </c>
      <c r="B506" s="128">
        <f t="shared" si="83"/>
        <v>0</v>
      </c>
      <c r="C506" s="129">
        <f t="shared" si="77"/>
        <v>0</v>
      </c>
      <c r="D506" s="128">
        <f t="shared" si="84"/>
        <v>0</v>
      </c>
      <c r="E506" s="129">
        <f t="shared" si="78"/>
        <v>0</v>
      </c>
      <c r="F506" s="130">
        <f t="shared" si="85"/>
        <v>0</v>
      </c>
      <c r="G506" s="137">
        <f t="shared" si="88"/>
        <v>0</v>
      </c>
      <c r="H506" s="138">
        <f t="shared" si="86"/>
        <v>0</v>
      </c>
      <c r="I506" s="132">
        <f t="shared" si="87"/>
        <v>0</v>
      </c>
      <c r="J506" s="139">
        <f t="shared" si="79"/>
        <v>0</v>
      </c>
      <c r="K506" s="138">
        <f t="shared" si="82"/>
        <v>0</v>
      </c>
      <c r="L506" s="136">
        <f t="shared" si="80"/>
        <v>100</v>
      </c>
    </row>
    <row r="507" spans="1:12">
      <c r="A507" s="116">
        <v>495</v>
      </c>
      <c r="B507" s="128">
        <f t="shared" si="83"/>
        <v>0</v>
      </c>
      <c r="C507" s="129">
        <f t="shared" si="77"/>
        <v>0</v>
      </c>
      <c r="D507" s="128">
        <f t="shared" si="84"/>
        <v>0</v>
      </c>
      <c r="E507" s="129">
        <f t="shared" si="78"/>
        <v>0</v>
      </c>
      <c r="F507" s="130">
        <f t="shared" si="85"/>
        <v>0</v>
      </c>
      <c r="G507" s="137">
        <f t="shared" si="88"/>
        <v>0</v>
      </c>
      <c r="H507" s="138">
        <f t="shared" si="86"/>
        <v>0</v>
      </c>
      <c r="I507" s="132">
        <f t="shared" si="87"/>
        <v>0</v>
      </c>
      <c r="J507" s="139">
        <f t="shared" si="79"/>
        <v>0</v>
      </c>
      <c r="K507" s="138">
        <f t="shared" si="82"/>
        <v>0</v>
      </c>
      <c r="L507" s="136">
        <f t="shared" si="80"/>
        <v>100</v>
      </c>
    </row>
    <row r="508" spans="1:12">
      <c r="A508" s="116">
        <v>496</v>
      </c>
      <c r="B508" s="128">
        <f t="shared" si="83"/>
        <v>0</v>
      </c>
      <c r="C508" s="129">
        <f t="shared" si="77"/>
        <v>0</v>
      </c>
      <c r="D508" s="128">
        <f t="shared" si="84"/>
        <v>0</v>
      </c>
      <c r="E508" s="129">
        <f t="shared" si="78"/>
        <v>0</v>
      </c>
      <c r="F508" s="130">
        <f t="shared" si="85"/>
        <v>0</v>
      </c>
      <c r="G508" s="137">
        <f t="shared" si="88"/>
        <v>0</v>
      </c>
      <c r="H508" s="138">
        <f t="shared" si="86"/>
        <v>0</v>
      </c>
      <c r="I508" s="132">
        <f t="shared" si="87"/>
        <v>0</v>
      </c>
      <c r="J508" s="139">
        <f t="shared" si="79"/>
        <v>0</v>
      </c>
      <c r="K508" s="138">
        <f t="shared" si="82"/>
        <v>0</v>
      </c>
      <c r="L508" s="136">
        <f t="shared" si="80"/>
        <v>100</v>
      </c>
    </row>
    <row r="509" spans="1:12">
      <c r="A509" s="116">
        <v>497</v>
      </c>
      <c r="B509" s="128">
        <f t="shared" si="83"/>
        <v>0</v>
      </c>
      <c r="C509" s="129">
        <f t="shared" si="77"/>
        <v>0</v>
      </c>
      <c r="D509" s="128">
        <f t="shared" si="84"/>
        <v>0</v>
      </c>
      <c r="E509" s="129">
        <f t="shared" si="78"/>
        <v>0</v>
      </c>
      <c r="F509" s="130">
        <f t="shared" si="85"/>
        <v>0</v>
      </c>
      <c r="G509" s="137">
        <f t="shared" si="88"/>
        <v>0</v>
      </c>
      <c r="H509" s="138">
        <f t="shared" si="86"/>
        <v>0</v>
      </c>
      <c r="I509" s="132">
        <f t="shared" si="87"/>
        <v>0</v>
      </c>
      <c r="J509" s="139">
        <f t="shared" si="79"/>
        <v>0</v>
      </c>
      <c r="K509" s="138">
        <f t="shared" si="82"/>
        <v>0</v>
      </c>
      <c r="L509" s="136">
        <f t="shared" si="80"/>
        <v>100</v>
      </c>
    </row>
    <row r="510" spans="1:12">
      <c r="A510" s="116">
        <v>498</v>
      </c>
      <c r="B510" s="128">
        <f t="shared" si="83"/>
        <v>0</v>
      </c>
      <c r="C510" s="129">
        <f t="shared" si="77"/>
        <v>0</v>
      </c>
      <c r="D510" s="128">
        <f t="shared" si="84"/>
        <v>0</v>
      </c>
      <c r="E510" s="129">
        <f t="shared" si="78"/>
        <v>0</v>
      </c>
      <c r="F510" s="130">
        <f t="shared" si="85"/>
        <v>0</v>
      </c>
      <c r="G510" s="137">
        <f t="shared" si="88"/>
        <v>0</v>
      </c>
      <c r="H510" s="138">
        <f t="shared" si="86"/>
        <v>0</v>
      </c>
      <c r="I510" s="132">
        <f t="shared" si="87"/>
        <v>0</v>
      </c>
      <c r="J510" s="139">
        <f t="shared" si="79"/>
        <v>0</v>
      </c>
      <c r="K510" s="138">
        <f t="shared" si="82"/>
        <v>0</v>
      </c>
      <c r="L510" s="136">
        <f t="shared" si="80"/>
        <v>100</v>
      </c>
    </row>
    <row r="511" spans="1:12">
      <c r="A511" s="116">
        <v>499</v>
      </c>
      <c r="B511" s="128">
        <f t="shared" si="83"/>
        <v>0</v>
      </c>
      <c r="C511" s="129">
        <f t="shared" si="77"/>
        <v>0</v>
      </c>
      <c r="D511" s="128">
        <f t="shared" si="84"/>
        <v>0</v>
      </c>
      <c r="E511" s="129">
        <f t="shared" si="78"/>
        <v>0</v>
      </c>
      <c r="F511" s="130">
        <f t="shared" si="85"/>
        <v>0</v>
      </c>
      <c r="G511" s="137">
        <f t="shared" si="88"/>
        <v>0</v>
      </c>
      <c r="H511" s="138">
        <f t="shared" si="86"/>
        <v>0</v>
      </c>
      <c r="I511" s="132">
        <f t="shared" si="87"/>
        <v>0</v>
      </c>
      <c r="J511" s="139">
        <f t="shared" si="79"/>
        <v>0</v>
      </c>
      <c r="K511" s="138">
        <f t="shared" si="82"/>
        <v>0</v>
      </c>
      <c r="L511" s="136">
        <f t="shared" si="80"/>
        <v>100</v>
      </c>
    </row>
    <row r="512" spans="1:12">
      <c r="A512" s="116">
        <v>500</v>
      </c>
      <c r="B512" s="128">
        <f t="shared" si="83"/>
        <v>0</v>
      </c>
      <c r="C512" s="129">
        <f t="shared" si="77"/>
        <v>0</v>
      </c>
      <c r="D512" s="128">
        <f t="shared" si="84"/>
        <v>0</v>
      </c>
      <c r="E512" s="129">
        <f t="shared" si="78"/>
        <v>0</v>
      </c>
      <c r="F512" s="130">
        <f t="shared" si="85"/>
        <v>0</v>
      </c>
      <c r="G512" s="137">
        <f t="shared" si="88"/>
        <v>0</v>
      </c>
      <c r="H512" s="138">
        <f t="shared" si="86"/>
        <v>0</v>
      </c>
      <c r="I512" s="132">
        <f t="shared" si="87"/>
        <v>0</v>
      </c>
      <c r="J512" s="139">
        <f t="shared" si="79"/>
        <v>0</v>
      </c>
      <c r="K512" s="138">
        <f t="shared" si="82"/>
        <v>0</v>
      </c>
      <c r="L512" s="136">
        <f t="shared" si="80"/>
        <v>100</v>
      </c>
    </row>
    <row r="513" spans="1:12">
      <c r="A513" s="116">
        <v>501</v>
      </c>
      <c r="B513" s="128">
        <f t="shared" si="83"/>
        <v>0</v>
      </c>
      <c r="C513" s="129">
        <f t="shared" si="77"/>
        <v>0</v>
      </c>
      <c r="D513" s="128">
        <f t="shared" si="84"/>
        <v>0</v>
      </c>
      <c r="E513" s="129">
        <f t="shared" si="78"/>
        <v>0</v>
      </c>
      <c r="F513" s="130">
        <f t="shared" si="85"/>
        <v>0</v>
      </c>
      <c r="G513" s="137">
        <f t="shared" si="88"/>
        <v>0</v>
      </c>
      <c r="H513" s="138">
        <f t="shared" si="86"/>
        <v>0</v>
      </c>
      <c r="I513" s="132">
        <f t="shared" si="87"/>
        <v>0</v>
      </c>
      <c r="J513" s="139">
        <f t="shared" si="79"/>
        <v>0</v>
      </c>
      <c r="K513" s="138">
        <f t="shared" si="82"/>
        <v>0</v>
      </c>
      <c r="L513" s="136">
        <f t="shared" si="80"/>
        <v>100</v>
      </c>
    </row>
    <row r="514" spans="1:12">
      <c r="A514" s="116">
        <v>502</v>
      </c>
      <c r="B514" s="128">
        <f t="shared" si="83"/>
        <v>0</v>
      </c>
      <c r="C514" s="129">
        <f t="shared" si="77"/>
        <v>0</v>
      </c>
      <c r="D514" s="128">
        <f t="shared" si="84"/>
        <v>0</v>
      </c>
      <c r="E514" s="129">
        <f t="shared" si="78"/>
        <v>0</v>
      </c>
      <c r="F514" s="130">
        <f t="shared" si="85"/>
        <v>0</v>
      </c>
      <c r="G514" s="137">
        <f t="shared" si="88"/>
        <v>0</v>
      </c>
      <c r="H514" s="138">
        <f t="shared" si="86"/>
        <v>0</v>
      </c>
      <c r="I514" s="132">
        <f t="shared" si="87"/>
        <v>0</v>
      </c>
      <c r="J514" s="139">
        <f t="shared" si="79"/>
        <v>0</v>
      </c>
      <c r="K514" s="138">
        <f t="shared" si="82"/>
        <v>0</v>
      </c>
      <c r="L514" s="136">
        <f t="shared" si="80"/>
        <v>100</v>
      </c>
    </row>
    <row r="515" spans="1:12">
      <c r="A515" s="116">
        <v>503</v>
      </c>
      <c r="B515" s="128">
        <f t="shared" si="83"/>
        <v>0</v>
      </c>
      <c r="C515" s="129">
        <f t="shared" si="77"/>
        <v>0</v>
      </c>
      <c r="D515" s="128">
        <f t="shared" si="84"/>
        <v>0</v>
      </c>
      <c r="E515" s="129">
        <f t="shared" si="78"/>
        <v>0</v>
      </c>
      <c r="F515" s="130">
        <f t="shared" si="85"/>
        <v>0</v>
      </c>
      <c r="G515" s="137">
        <f t="shared" si="88"/>
        <v>0</v>
      </c>
      <c r="H515" s="138">
        <f t="shared" si="86"/>
        <v>0</v>
      </c>
      <c r="I515" s="132">
        <f t="shared" si="87"/>
        <v>0</v>
      </c>
      <c r="J515" s="139">
        <f t="shared" si="79"/>
        <v>0</v>
      </c>
      <c r="K515" s="138">
        <f t="shared" si="82"/>
        <v>0</v>
      </c>
      <c r="L515" s="136">
        <f t="shared" si="80"/>
        <v>100</v>
      </c>
    </row>
    <row r="516" spans="1:12">
      <c r="A516" s="116">
        <v>504</v>
      </c>
      <c r="B516" s="128">
        <f t="shared" si="83"/>
        <v>0</v>
      </c>
      <c r="C516" s="129">
        <f t="shared" si="77"/>
        <v>0</v>
      </c>
      <c r="D516" s="128">
        <f t="shared" si="84"/>
        <v>0</v>
      </c>
      <c r="E516" s="129">
        <f t="shared" si="78"/>
        <v>0</v>
      </c>
      <c r="F516" s="130">
        <f t="shared" si="85"/>
        <v>0</v>
      </c>
      <c r="G516" s="137">
        <f t="shared" si="88"/>
        <v>0</v>
      </c>
      <c r="H516" s="138">
        <f t="shared" si="86"/>
        <v>0</v>
      </c>
      <c r="I516" s="132">
        <f t="shared" si="87"/>
        <v>0</v>
      </c>
      <c r="J516" s="139">
        <f t="shared" si="79"/>
        <v>0</v>
      </c>
      <c r="K516" s="138">
        <f t="shared" si="82"/>
        <v>0</v>
      </c>
      <c r="L516" s="136">
        <f t="shared" si="80"/>
        <v>100</v>
      </c>
    </row>
    <row r="517" spans="1:12">
      <c r="A517" s="116">
        <v>505</v>
      </c>
      <c r="B517" s="128">
        <f t="shared" si="83"/>
        <v>0</v>
      </c>
      <c r="C517" s="129">
        <f t="shared" si="77"/>
        <v>0</v>
      </c>
      <c r="D517" s="128">
        <f t="shared" si="84"/>
        <v>0</v>
      </c>
      <c r="E517" s="129">
        <f t="shared" si="78"/>
        <v>0</v>
      </c>
      <c r="F517" s="130">
        <f t="shared" si="85"/>
        <v>0</v>
      </c>
      <c r="G517" s="137">
        <f t="shared" si="88"/>
        <v>0</v>
      </c>
      <c r="H517" s="138">
        <f t="shared" si="86"/>
        <v>0</v>
      </c>
      <c r="I517" s="132">
        <f t="shared" si="87"/>
        <v>0</v>
      </c>
      <c r="J517" s="139">
        <f t="shared" si="79"/>
        <v>0</v>
      </c>
      <c r="K517" s="138">
        <f t="shared" si="82"/>
        <v>0</v>
      </c>
      <c r="L517" s="136">
        <f t="shared" si="80"/>
        <v>100</v>
      </c>
    </row>
    <row r="518" spans="1:12">
      <c r="A518" s="116">
        <v>506</v>
      </c>
      <c r="B518" s="128">
        <f t="shared" si="83"/>
        <v>0</v>
      </c>
      <c r="C518" s="129">
        <f t="shared" si="77"/>
        <v>0</v>
      </c>
      <c r="D518" s="128">
        <f t="shared" si="84"/>
        <v>0</v>
      </c>
      <c r="E518" s="129">
        <f t="shared" si="78"/>
        <v>0</v>
      </c>
      <c r="F518" s="130">
        <f t="shared" si="85"/>
        <v>0</v>
      </c>
      <c r="G518" s="137">
        <f t="shared" si="88"/>
        <v>0</v>
      </c>
      <c r="H518" s="138">
        <f t="shared" si="86"/>
        <v>0</v>
      </c>
      <c r="I518" s="132">
        <f t="shared" si="87"/>
        <v>0</v>
      </c>
      <c r="J518" s="139">
        <f t="shared" si="79"/>
        <v>0</v>
      </c>
      <c r="K518" s="138">
        <f t="shared" si="82"/>
        <v>0</v>
      </c>
      <c r="L518" s="136">
        <f t="shared" si="80"/>
        <v>100</v>
      </c>
    </row>
    <row r="519" spans="1:12">
      <c r="A519" s="116">
        <v>507</v>
      </c>
      <c r="B519" s="128">
        <f t="shared" si="83"/>
        <v>0</v>
      </c>
      <c r="C519" s="129">
        <f t="shared" si="77"/>
        <v>0</v>
      </c>
      <c r="D519" s="128">
        <f t="shared" si="84"/>
        <v>0</v>
      </c>
      <c r="E519" s="129">
        <f t="shared" si="78"/>
        <v>0</v>
      </c>
      <c r="F519" s="130">
        <f t="shared" si="85"/>
        <v>0</v>
      </c>
      <c r="G519" s="137">
        <f t="shared" si="88"/>
        <v>0</v>
      </c>
      <c r="H519" s="138">
        <f t="shared" si="86"/>
        <v>0</v>
      </c>
      <c r="I519" s="132">
        <f t="shared" si="87"/>
        <v>0</v>
      </c>
      <c r="J519" s="139">
        <f t="shared" si="79"/>
        <v>0</v>
      </c>
      <c r="K519" s="138">
        <f t="shared" si="82"/>
        <v>0</v>
      </c>
      <c r="L519" s="136">
        <f t="shared" si="80"/>
        <v>100</v>
      </c>
    </row>
    <row r="520" spans="1:12">
      <c r="A520" s="116">
        <v>508</v>
      </c>
      <c r="B520" s="128">
        <f t="shared" si="83"/>
        <v>0</v>
      </c>
      <c r="C520" s="129">
        <f t="shared" si="77"/>
        <v>0</v>
      </c>
      <c r="D520" s="128">
        <f t="shared" si="84"/>
        <v>0</v>
      </c>
      <c r="E520" s="129">
        <f t="shared" si="78"/>
        <v>0</v>
      </c>
      <c r="F520" s="130">
        <f t="shared" si="85"/>
        <v>0</v>
      </c>
      <c r="G520" s="137">
        <f t="shared" si="88"/>
        <v>0</v>
      </c>
      <c r="H520" s="138">
        <f t="shared" si="86"/>
        <v>0</v>
      </c>
      <c r="I520" s="132">
        <f t="shared" si="87"/>
        <v>0</v>
      </c>
      <c r="J520" s="139">
        <f t="shared" si="79"/>
        <v>0</v>
      </c>
      <c r="K520" s="138">
        <f t="shared" si="82"/>
        <v>0</v>
      </c>
      <c r="L520" s="136">
        <f t="shared" si="80"/>
        <v>100</v>
      </c>
    </row>
    <row r="521" spans="1:12">
      <c r="A521" s="116">
        <v>509</v>
      </c>
      <c r="B521" s="128">
        <f t="shared" si="83"/>
        <v>0</v>
      </c>
      <c r="C521" s="129">
        <f t="shared" si="77"/>
        <v>0</v>
      </c>
      <c r="D521" s="128">
        <f t="shared" si="84"/>
        <v>0</v>
      </c>
      <c r="E521" s="129">
        <f t="shared" si="78"/>
        <v>0</v>
      </c>
      <c r="F521" s="130">
        <f t="shared" si="85"/>
        <v>0</v>
      </c>
      <c r="G521" s="137">
        <f t="shared" si="88"/>
        <v>0</v>
      </c>
      <c r="H521" s="138">
        <f t="shared" si="86"/>
        <v>0</v>
      </c>
      <c r="I521" s="132">
        <f t="shared" si="87"/>
        <v>0</v>
      </c>
      <c r="J521" s="139">
        <f t="shared" si="79"/>
        <v>0</v>
      </c>
      <c r="K521" s="138">
        <f t="shared" si="82"/>
        <v>0</v>
      </c>
      <c r="L521" s="136">
        <f t="shared" si="80"/>
        <v>100</v>
      </c>
    </row>
    <row r="522" spans="1:12">
      <c r="A522" s="116">
        <v>510</v>
      </c>
      <c r="B522" s="128">
        <f t="shared" si="83"/>
        <v>0</v>
      </c>
      <c r="C522" s="129">
        <f t="shared" si="77"/>
        <v>0</v>
      </c>
      <c r="D522" s="128">
        <f t="shared" si="84"/>
        <v>0</v>
      </c>
      <c r="E522" s="129">
        <f t="shared" si="78"/>
        <v>0</v>
      </c>
      <c r="F522" s="130">
        <f t="shared" si="85"/>
        <v>0</v>
      </c>
      <c r="G522" s="137">
        <f t="shared" si="88"/>
        <v>0</v>
      </c>
      <c r="H522" s="138">
        <f t="shared" si="86"/>
        <v>0</v>
      </c>
      <c r="I522" s="132">
        <f t="shared" si="87"/>
        <v>0</v>
      </c>
      <c r="J522" s="139">
        <f t="shared" si="79"/>
        <v>0</v>
      </c>
      <c r="K522" s="138">
        <f t="shared" si="82"/>
        <v>0</v>
      </c>
      <c r="L522" s="136">
        <f t="shared" si="80"/>
        <v>100</v>
      </c>
    </row>
    <row r="523" spans="1:12">
      <c r="A523" s="116">
        <v>511</v>
      </c>
      <c r="B523" s="128">
        <f t="shared" si="83"/>
        <v>0</v>
      </c>
      <c r="C523" s="129">
        <f t="shared" si="77"/>
        <v>0</v>
      </c>
      <c r="D523" s="128">
        <f t="shared" si="84"/>
        <v>0</v>
      </c>
      <c r="E523" s="129">
        <f t="shared" si="78"/>
        <v>0</v>
      </c>
      <c r="F523" s="130">
        <f t="shared" si="85"/>
        <v>0</v>
      </c>
      <c r="G523" s="137">
        <f t="shared" si="88"/>
        <v>0</v>
      </c>
      <c r="H523" s="138">
        <f t="shared" si="86"/>
        <v>0</v>
      </c>
      <c r="I523" s="132">
        <f t="shared" si="87"/>
        <v>0</v>
      </c>
      <c r="J523" s="139">
        <f t="shared" si="79"/>
        <v>0</v>
      </c>
      <c r="K523" s="138">
        <f t="shared" si="82"/>
        <v>0</v>
      </c>
      <c r="L523" s="136">
        <f t="shared" si="80"/>
        <v>100</v>
      </c>
    </row>
    <row r="524" spans="1:12">
      <c r="A524" s="116">
        <v>512</v>
      </c>
      <c r="B524" s="128">
        <f t="shared" si="83"/>
        <v>0</v>
      </c>
      <c r="C524" s="129">
        <f t="shared" si="77"/>
        <v>0</v>
      </c>
      <c r="D524" s="128">
        <f t="shared" si="84"/>
        <v>0</v>
      </c>
      <c r="E524" s="129">
        <f t="shared" si="78"/>
        <v>0</v>
      </c>
      <c r="F524" s="130">
        <f t="shared" si="85"/>
        <v>0</v>
      </c>
      <c r="G524" s="137">
        <f t="shared" si="88"/>
        <v>0</v>
      </c>
      <c r="H524" s="138">
        <f t="shared" si="86"/>
        <v>0</v>
      </c>
      <c r="I524" s="132">
        <f t="shared" si="87"/>
        <v>0</v>
      </c>
      <c r="J524" s="139">
        <f t="shared" si="79"/>
        <v>0</v>
      </c>
      <c r="K524" s="138">
        <f t="shared" si="82"/>
        <v>0</v>
      </c>
      <c r="L524" s="136">
        <f t="shared" si="80"/>
        <v>100</v>
      </c>
    </row>
    <row r="525" spans="1:12">
      <c r="A525" s="116">
        <v>513</v>
      </c>
      <c r="B525" s="128">
        <f t="shared" si="83"/>
        <v>0</v>
      </c>
      <c r="C525" s="129">
        <f t="shared" ref="C525:C588" si="89">IF($C$10&gt;0,(B525*L525/$C$9)-B525,0)</f>
        <v>0</v>
      </c>
      <c r="D525" s="128">
        <f t="shared" si="84"/>
        <v>0</v>
      </c>
      <c r="E525" s="129">
        <f t="shared" ref="E525:E588" si="90">IF($C$10&gt;0,(D525*L525/$C$9)-D525,0)</f>
        <v>0</v>
      </c>
      <c r="F525" s="130">
        <f t="shared" si="85"/>
        <v>0</v>
      </c>
      <c r="G525" s="137">
        <f t="shared" si="88"/>
        <v>0</v>
      </c>
      <c r="H525" s="138">
        <f t="shared" si="86"/>
        <v>0</v>
      </c>
      <c r="I525" s="132">
        <f t="shared" si="87"/>
        <v>0</v>
      </c>
      <c r="J525" s="139">
        <f t="shared" ref="J525:J588" si="91">IF(H525&gt;0,(H525*L525/$C$9)-H525,0)</f>
        <v>0</v>
      </c>
      <c r="K525" s="138">
        <f t="shared" si="82"/>
        <v>0</v>
      </c>
      <c r="L525" s="136">
        <f t="shared" ref="L525:L588" si="92">IF($C$10="","",$C$9*((1+$C$10)^(A525/$C$6)))</f>
        <v>100</v>
      </c>
    </row>
    <row r="526" spans="1:12">
      <c r="A526" s="116">
        <v>514</v>
      </c>
      <c r="B526" s="128">
        <f t="shared" si="83"/>
        <v>0</v>
      </c>
      <c r="C526" s="129">
        <f t="shared" si="89"/>
        <v>0</v>
      </c>
      <c r="D526" s="128">
        <f t="shared" si="84"/>
        <v>0</v>
      </c>
      <c r="E526" s="129">
        <f t="shared" si="90"/>
        <v>0</v>
      </c>
      <c r="F526" s="130">
        <f t="shared" si="85"/>
        <v>0</v>
      </c>
      <c r="G526" s="137">
        <f t="shared" si="88"/>
        <v>0</v>
      </c>
      <c r="H526" s="138">
        <f t="shared" si="86"/>
        <v>0</v>
      </c>
      <c r="I526" s="132">
        <f t="shared" si="87"/>
        <v>0</v>
      </c>
      <c r="J526" s="139">
        <f t="shared" si="91"/>
        <v>0</v>
      </c>
      <c r="K526" s="138">
        <f t="shared" ref="K526:K589" si="93">H526+J526</f>
        <v>0</v>
      </c>
      <c r="L526" s="136">
        <f t="shared" si="92"/>
        <v>100</v>
      </c>
    </row>
    <row r="527" spans="1:12">
      <c r="A527" s="116">
        <v>515</v>
      </c>
      <c r="B527" s="128">
        <f t="shared" ref="B527:B590" si="94">IF(H526&gt;0.1,-PPMT($C$5/$C$6,A527,$C$6*$C$7,$C$4),0)</f>
        <v>0</v>
      </c>
      <c r="C527" s="129">
        <f t="shared" si="89"/>
        <v>0</v>
      </c>
      <c r="D527" s="128">
        <f t="shared" ref="D527:D590" si="95">IF(H526&gt;0.1,-IPMT($C$5/$C$6,A527,$C$6*$C$7,$C$4),0)</f>
        <v>0</v>
      </c>
      <c r="E527" s="129">
        <f t="shared" si="90"/>
        <v>0</v>
      </c>
      <c r="F527" s="130">
        <f t="shared" ref="F527:F590" si="96">IF(H526&gt;0.1,$C$8,0)</f>
        <v>0</v>
      </c>
      <c r="G527" s="137">
        <f t="shared" si="88"/>
        <v>0</v>
      </c>
      <c r="H527" s="138">
        <f t="shared" ref="H527:H590" si="97">H526-B527</f>
        <v>0</v>
      </c>
      <c r="I527" s="132">
        <f t="shared" ref="I527:I590" si="98">IF(H527&gt;0,(H527*L527/L526)-H527,0)</f>
        <v>0</v>
      </c>
      <c r="J527" s="139">
        <f t="shared" si="91"/>
        <v>0</v>
      </c>
      <c r="K527" s="138">
        <f t="shared" si="93"/>
        <v>0</v>
      </c>
      <c r="L527" s="136">
        <f t="shared" si="92"/>
        <v>100</v>
      </c>
    </row>
    <row r="528" spans="1:12">
      <c r="A528" s="116">
        <v>516</v>
      </c>
      <c r="B528" s="128">
        <f t="shared" si="94"/>
        <v>0</v>
      </c>
      <c r="C528" s="129">
        <f t="shared" si="89"/>
        <v>0</v>
      </c>
      <c r="D528" s="128">
        <f t="shared" si="95"/>
        <v>0</v>
      </c>
      <c r="E528" s="129">
        <f t="shared" si="90"/>
        <v>0</v>
      </c>
      <c r="F528" s="130">
        <f t="shared" si="96"/>
        <v>0</v>
      </c>
      <c r="G528" s="137">
        <f t="shared" si="88"/>
        <v>0</v>
      </c>
      <c r="H528" s="138">
        <f t="shared" si="97"/>
        <v>0</v>
      </c>
      <c r="I528" s="132">
        <f t="shared" si="98"/>
        <v>0</v>
      </c>
      <c r="J528" s="139">
        <f t="shared" si="91"/>
        <v>0</v>
      </c>
      <c r="K528" s="138">
        <f t="shared" si="93"/>
        <v>0</v>
      </c>
      <c r="L528" s="136">
        <f t="shared" si="92"/>
        <v>100</v>
      </c>
    </row>
    <row r="529" spans="1:12">
      <c r="A529" s="116">
        <v>517</v>
      </c>
      <c r="B529" s="128">
        <f t="shared" si="94"/>
        <v>0</v>
      </c>
      <c r="C529" s="129">
        <f t="shared" si="89"/>
        <v>0</v>
      </c>
      <c r="D529" s="128">
        <f t="shared" si="95"/>
        <v>0</v>
      </c>
      <c r="E529" s="129">
        <f t="shared" si="90"/>
        <v>0</v>
      </c>
      <c r="F529" s="130">
        <f t="shared" si="96"/>
        <v>0</v>
      </c>
      <c r="G529" s="137">
        <f t="shared" si="88"/>
        <v>0</v>
      </c>
      <c r="H529" s="138">
        <f t="shared" si="97"/>
        <v>0</v>
      </c>
      <c r="I529" s="132">
        <f t="shared" si="98"/>
        <v>0</v>
      </c>
      <c r="J529" s="139">
        <f t="shared" si="91"/>
        <v>0</v>
      </c>
      <c r="K529" s="138">
        <f t="shared" si="93"/>
        <v>0</v>
      </c>
      <c r="L529" s="136">
        <f t="shared" si="92"/>
        <v>100</v>
      </c>
    </row>
    <row r="530" spans="1:12">
      <c r="A530" s="116">
        <v>518</v>
      </c>
      <c r="B530" s="128">
        <f t="shared" si="94"/>
        <v>0</v>
      </c>
      <c r="C530" s="129">
        <f t="shared" si="89"/>
        <v>0</v>
      </c>
      <c r="D530" s="128">
        <f t="shared" si="95"/>
        <v>0</v>
      </c>
      <c r="E530" s="129">
        <f t="shared" si="90"/>
        <v>0</v>
      </c>
      <c r="F530" s="130">
        <f t="shared" si="96"/>
        <v>0</v>
      </c>
      <c r="G530" s="137">
        <f t="shared" si="88"/>
        <v>0</v>
      </c>
      <c r="H530" s="138">
        <f t="shared" si="97"/>
        <v>0</v>
      </c>
      <c r="I530" s="132">
        <f t="shared" si="98"/>
        <v>0</v>
      </c>
      <c r="J530" s="139">
        <f t="shared" si="91"/>
        <v>0</v>
      </c>
      <c r="K530" s="138">
        <f t="shared" si="93"/>
        <v>0</v>
      </c>
      <c r="L530" s="136">
        <f t="shared" si="92"/>
        <v>100</v>
      </c>
    </row>
    <row r="531" spans="1:12">
      <c r="A531" s="116">
        <v>519</v>
      </c>
      <c r="B531" s="128">
        <f t="shared" si="94"/>
        <v>0</v>
      </c>
      <c r="C531" s="129">
        <f t="shared" si="89"/>
        <v>0</v>
      </c>
      <c r="D531" s="128">
        <f t="shared" si="95"/>
        <v>0</v>
      </c>
      <c r="E531" s="129">
        <f t="shared" si="90"/>
        <v>0</v>
      </c>
      <c r="F531" s="130">
        <f t="shared" si="96"/>
        <v>0</v>
      </c>
      <c r="G531" s="137">
        <f t="shared" si="88"/>
        <v>0</v>
      </c>
      <c r="H531" s="138">
        <f t="shared" si="97"/>
        <v>0</v>
      </c>
      <c r="I531" s="132">
        <f t="shared" si="98"/>
        <v>0</v>
      </c>
      <c r="J531" s="139">
        <f t="shared" si="91"/>
        <v>0</v>
      </c>
      <c r="K531" s="138">
        <f t="shared" si="93"/>
        <v>0</v>
      </c>
      <c r="L531" s="136">
        <f t="shared" si="92"/>
        <v>100</v>
      </c>
    </row>
    <row r="532" spans="1:12">
      <c r="A532" s="116">
        <v>520</v>
      </c>
      <c r="B532" s="128">
        <f t="shared" si="94"/>
        <v>0</v>
      </c>
      <c r="C532" s="129">
        <f t="shared" si="89"/>
        <v>0</v>
      </c>
      <c r="D532" s="128">
        <f t="shared" si="95"/>
        <v>0</v>
      </c>
      <c r="E532" s="129">
        <f t="shared" si="90"/>
        <v>0</v>
      </c>
      <c r="F532" s="130">
        <f t="shared" si="96"/>
        <v>0</v>
      </c>
      <c r="G532" s="137">
        <f t="shared" si="88"/>
        <v>0</v>
      </c>
      <c r="H532" s="138">
        <f t="shared" si="97"/>
        <v>0</v>
      </c>
      <c r="I532" s="132">
        <f t="shared" si="98"/>
        <v>0</v>
      </c>
      <c r="J532" s="139">
        <f t="shared" si="91"/>
        <v>0</v>
      </c>
      <c r="K532" s="138">
        <f t="shared" si="93"/>
        <v>0</v>
      </c>
      <c r="L532" s="136">
        <f t="shared" si="92"/>
        <v>100</v>
      </c>
    </row>
    <row r="533" spans="1:12">
      <c r="A533" s="116">
        <v>521</v>
      </c>
      <c r="B533" s="128">
        <f t="shared" si="94"/>
        <v>0</v>
      </c>
      <c r="C533" s="129">
        <f t="shared" si="89"/>
        <v>0</v>
      </c>
      <c r="D533" s="128">
        <f t="shared" si="95"/>
        <v>0</v>
      </c>
      <c r="E533" s="129">
        <f t="shared" si="90"/>
        <v>0</v>
      </c>
      <c r="F533" s="130">
        <f t="shared" si="96"/>
        <v>0</v>
      </c>
      <c r="G533" s="137">
        <f t="shared" si="88"/>
        <v>0</v>
      </c>
      <c r="H533" s="138">
        <f t="shared" si="97"/>
        <v>0</v>
      </c>
      <c r="I533" s="132">
        <f t="shared" si="98"/>
        <v>0</v>
      </c>
      <c r="J533" s="139">
        <f t="shared" si="91"/>
        <v>0</v>
      </c>
      <c r="K533" s="138">
        <f t="shared" si="93"/>
        <v>0</v>
      </c>
      <c r="L533" s="136">
        <f t="shared" si="92"/>
        <v>100</v>
      </c>
    </row>
    <row r="534" spans="1:12">
      <c r="A534" s="116">
        <v>522</v>
      </c>
      <c r="B534" s="128">
        <f t="shared" si="94"/>
        <v>0</v>
      </c>
      <c r="C534" s="129">
        <f t="shared" si="89"/>
        <v>0</v>
      </c>
      <c r="D534" s="128">
        <f t="shared" si="95"/>
        <v>0</v>
      </c>
      <c r="E534" s="129">
        <f t="shared" si="90"/>
        <v>0</v>
      </c>
      <c r="F534" s="130">
        <f t="shared" si="96"/>
        <v>0</v>
      </c>
      <c r="G534" s="137">
        <f t="shared" si="88"/>
        <v>0</v>
      </c>
      <c r="H534" s="138">
        <f t="shared" si="97"/>
        <v>0</v>
      </c>
      <c r="I534" s="132">
        <f t="shared" si="98"/>
        <v>0</v>
      </c>
      <c r="J534" s="139">
        <f t="shared" si="91"/>
        <v>0</v>
      </c>
      <c r="K534" s="138">
        <f t="shared" si="93"/>
        <v>0</v>
      </c>
      <c r="L534" s="136">
        <f t="shared" si="92"/>
        <v>100</v>
      </c>
    </row>
    <row r="535" spans="1:12">
      <c r="A535" s="116">
        <v>523</v>
      </c>
      <c r="B535" s="128">
        <f t="shared" si="94"/>
        <v>0</v>
      </c>
      <c r="C535" s="129">
        <f t="shared" si="89"/>
        <v>0</v>
      </c>
      <c r="D535" s="128">
        <f t="shared" si="95"/>
        <v>0</v>
      </c>
      <c r="E535" s="129">
        <f t="shared" si="90"/>
        <v>0</v>
      </c>
      <c r="F535" s="130">
        <f t="shared" si="96"/>
        <v>0</v>
      </c>
      <c r="G535" s="137">
        <f t="shared" si="88"/>
        <v>0</v>
      </c>
      <c r="H535" s="138">
        <f t="shared" si="97"/>
        <v>0</v>
      </c>
      <c r="I535" s="132">
        <f t="shared" si="98"/>
        <v>0</v>
      </c>
      <c r="J535" s="139">
        <f t="shared" si="91"/>
        <v>0</v>
      </c>
      <c r="K535" s="138">
        <f t="shared" si="93"/>
        <v>0</v>
      </c>
      <c r="L535" s="136">
        <f t="shared" si="92"/>
        <v>100</v>
      </c>
    </row>
    <row r="536" spans="1:12">
      <c r="A536" s="116">
        <v>524</v>
      </c>
      <c r="B536" s="128">
        <f t="shared" si="94"/>
        <v>0</v>
      </c>
      <c r="C536" s="129">
        <f t="shared" si="89"/>
        <v>0</v>
      </c>
      <c r="D536" s="128">
        <f t="shared" si="95"/>
        <v>0</v>
      </c>
      <c r="E536" s="129">
        <f t="shared" si="90"/>
        <v>0</v>
      </c>
      <c r="F536" s="130">
        <f t="shared" si="96"/>
        <v>0</v>
      </c>
      <c r="G536" s="137">
        <f t="shared" si="88"/>
        <v>0</v>
      </c>
      <c r="H536" s="138">
        <f t="shared" si="97"/>
        <v>0</v>
      </c>
      <c r="I536" s="132">
        <f t="shared" si="98"/>
        <v>0</v>
      </c>
      <c r="J536" s="139">
        <f t="shared" si="91"/>
        <v>0</v>
      </c>
      <c r="K536" s="138">
        <f t="shared" si="93"/>
        <v>0</v>
      </c>
      <c r="L536" s="136">
        <f t="shared" si="92"/>
        <v>100</v>
      </c>
    </row>
    <row r="537" spans="1:12">
      <c r="A537" s="116">
        <v>525</v>
      </c>
      <c r="B537" s="128">
        <f t="shared" si="94"/>
        <v>0</v>
      </c>
      <c r="C537" s="129">
        <f t="shared" si="89"/>
        <v>0</v>
      </c>
      <c r="D537" s="128">
        <f t="shared" si="95"/>
        <v>0</v>
      </c>
      <c r="E537" s="129">
        <f t="shared" si="90"/>
        <v>0</v>
      </c>
      <c r="F537" s="130">
        <f t="shared" si="96"/>
        <v>0</v>
      </c>
      <c r="G537" s="137">
        <f t="shared" si="88"/>
        <v>0</v>
      </c>
      <c r="H537" s="138">
        <f t="shared" si="97"/>
        <v>0</v>
      </c>
      <c r="I537" s="132">
        <f t="shared" si="98"/>
        <v>0</v>
      </c>
      <c r="J537" s="139">
        <f t="shared" si="91"/>
        <v>0</v>
      </c>
      <c r="K537" s="138">
        <f t="shared" si="93"/>
        <v>0</v>
      </c>
      <c r="L537" s="136">
        <f t="shared" si="92"/>
        <v>100</v>
      </c>
    </row>
    <row r="538" spans="1:12">
      <c r="A538" s="116">
        <v>526</v>
      </c>
      <c r="B538" s="128">
        <f t="shared" si="94"/>
        <v>0</v>
      </c>
      <c r="C538" s="129">
        <f t="shared" si="89"/>
        <v>0</v>
      </c>
      <c r="D538" s="128">
        <f t="shared" si="95"/>
        <v>0</v>
      </c>
      <c r="E538" s="129">
        <f t="shared" si="90"/>
        <v>0</v>
      </c>
      <c r="F538" s="130">
        <f t="shared" si="96"/>
        <v>0</v>
      </c>
      <c r="G538" s="137">
        <f t="shared" si="88"/>
        <v>0</v>
      </c>
      <c r="H538" s="138">
        <f t="shared" si="97"/>
        <v>0</v>
      </c>
      <c r="I538" s="132">
        <f t="shared" si="98"/>
        <v>0</v>
      </c>
      <c r="J538" s="139">
        <f t="shared" si="91"/>
        <v>0</v>
      </c>
      <c r="K538" s="138">
        <f t="shared" si="93"/>
        <v>0</v>
      </c>
      <c r="L538" s="136">
        <f t="shared" si="92"/>
        <v>100</v>
      </c>
    </row>
    <row r="539" spans="1:12">
      <c r="A539" s="116">
        <v>527</v>
      </c>
      <c r="B539" s="128">
        <f t="shared" si="94"/>
        <v>0</v>
      </c>
      <c r="C539" s="129">
        <f t="shared" si="89"/>
        <v>0</v>
      </c>
      <c r="D539" s="128">
        <f t="shared" si="95"/>
        <v>0</v>
      </c>
      <c r="E539" s="129">
        <f t="shared" si="90"/>
        <v>0</v>
      </c>
      <c r="F539" s="130">
        <f t="shared" si="96"/>
        <v>0</v>
      </c>
      <c r="G539" s="137">
        <f t="shared" si="88"/>
        <v>0</v>
      </c>
      <c r="H539" s="138">
        <f t="shared" si="97"/>
        <v>0</v>
      </c>
      <c r="I539" s="132">
        <f t="shared" si="98"/>
        <v>0</v>
      </c>
      <c r="J539" s="139">
        <f t="shared" si="91"/>
        <v>0</v>
      </c>
      <c r="K539" s="138">
        <f t="shared" si="93"/>
        <v>0</v>
      </c>
      <c r="L539" s="136">
        <f t="shared" si="92"/>
        <v>100</v>
      </c>
    </row>
    <row r="540" spans="1:12">
      <c r="A540" s="116">
        <v>528</v>
      </c>
      <c r="B540" s="128">
        <f t="shared" si="94"/>
        <v>0</v>
      </c>
      <c r="C540" s="129">
        <f t="shared" si="89"/>
        <v>0</v>
      </c>
      <c r="D540" s="128">
        <f t="shared" si="95"/>
        <v>0</v>
      </c>
      <c r="E540" s="129">
        <f t="shared" si="90"/>
        <v>0</v>
      </c>
      <c r="F540" s="130">
        <f t="shared" si="96"/>
        <v>0</v>
      </c>
      <c r="G540" s="137">
        <f t="shared" si="88"/>
        <v>0</v>
      </c>
      <c r="H540" s="138">
        <f t="shared" si="97"/>
        <v>0</v>
      </c>
      <c r="I540" s="132">
        <f t="shared" si="98"/>
        <v>0</v>
      </c>
      <c r="J540" s="139">
        <f t="shared" si="91"/>
        <v>0</v>
      </c>
      <c r="K540" s="138">
        <f t="shared" si="93"/>
        <v>0</v>
      </c>
      <c r="L540" s="136">
        <f t="shared" si="92"/>
        <v>100</v>
      </c>
    </row>
    <row r="541" spans="1:12">
      <c r="A541" s="116">
        <v>529</v>
      </c>
      <c r="B541" s="128">
        <f t="shared" si="94"/>
        <v>0</v>
      </c>
      <c r="C541" s="129">
        <f t="shared" si="89"/>
        <v>0</v>
      </c>
      <c r="D541" s="128">
        <f t="shared" si="95"/>
        <v>0</v>
      </c>
      <c r="E541" s="129">
        <f t="shared" si="90"/>
        <v>0</v>
      </c>
      <c r="F541" s="130">
        <f t="shared" si="96"/>
        <v>0</v>
      </c>
      <c r="G541" s="137">
        <f t="shared" si="88"/>
        <v>0</v>
      </c>
      <c r="H541" s="138">
        <f t="shared" si="97"/>
        <v>0</v>
      </c>
      <c r="I541" s="132">
        <f t="shared" si="98"/>
        <v>0</v>
      </c>
      <c r="J541" s="139">
        <f t="shared" si="91"/>
        <v>0</v>
      </c>
      <c r="K541" s="138">
        <f t="shared" si="93"/>
        <v>0</v>
      </c>
      <c r="L541" s="136">
        <f t="shared" si="92"/>
        <v>100</v>
      </c>
    </row>
    <row r="542" spans="1:12">
      <c r="A542" s="116">
        <v>530</v>
      </c>
      <c r="B542" s="128">
        <f t="shared" si="94"/>
        <v>0</v>
      </c>
      <c r="C542" s="129">
        <f t="shared" si="89"/>
        <v>0</v>
      </c>
      <c r="D542" s="128">
        <f t="shared" si="95"/>
        <v>0</v>
      </c>
      <c r="E542" s="129">
        <f t="shared" si="90"/>
        <v>0</v>
      </c>
      <c r="F542" s="130">
        <f t="shared" si="96"/>
        <v>0</v>
      </c>
      <c r="G542" s="137">
        <f t="shared" si="88"/>
        <v>0</v>
      </c>
      <c r="H542" s="138">
        <f t="shared" si="97"/>
        <v>0</v>
      </c>
      <c r="I542" s="132">
        <f t="shared" si="98"/>
        <v>0</v>
      </c>
      <c r="J542" s="139">
        <f t="shared" si="91"/>
        <v>0</v>
      </c>
      <c r="K542" s="138">
        <f t="shared" si="93"/>
        <v>0</v>
      </c>
      <c r="L542" s="136">
        <f t="shared" si="92"/>
        <v>100</v>
      </c>
    </row>
    <row r="543" spans="1:12">
      <c r="A543" s="116">
        <v>531</v>
      </c>
      <c r="B543" s="128">
        <f t="shared" si="94"/>
        <v>0</v>
      </c>
      <c r="C543" s="129">
        <f t="shared" si="89"/>
        <v>0</v>
      </c>
      <c r="D543" s="128">
        <f t="shared" si="95"/>
        <v>0</v>
      </c>
      <c r="E543" s="129">
        <f t="shared" si="90"/>
        <v>0</v>
      </c>
      <c r="F543" s="130">
        <f t="shared" si="96"/>
        <v>0</v>
      </c>
      <c r="G543" s="137">
        <f t="shared" si="88"/>
        <v>0</v>
      </c>
      <c r="H543" s="138">
        <f t="shared" si="97"/>
        <v>0</v>
      </c>
      <c r="I543" s="132">
        <f t="shared" si="98"/>
        <v>0</v>
      </c>
      <c r="J543" s="139">
        <f t="shared" si="91"/>
        <v>0</v>
      </c>
      <c r="K543" s="138">
        <f t="shared" si="93"/>
        <v>0</v>
      </c>
      <c r="L543" s="136">
        <f t="shared" si="92"/>
        <v>100</v>
      </c>
    </row>
    <row r="544" spans="1:12">
      <c r="A544" s="116">
        <v>532</v>
      </c>
      <c r="B544" s="128">
        <f t="shared" si="94"/>
        <v>0</v>
      </c>
      <c r="C544" s="129">
        <f t="shared" si="89"/>
        <v>0</v>
      </c>
      <c r="D544" s="128">
        <f t="shared" si="95"/>
        <v>0</v>
      </c>
      <c r="E544" s="129">
        <f t="shared" si="90"/>
        <v>0</v>
      </c>
      <c r="F544" s="130">
        <f t="shared" si="96"/>
        <v>0</v>
      </c>
      <c r="G544" s="137">
        <f t="shared" si="88"/>
        <v>0</v>
      </c>
      <c r="H544" s="138">
        <f t="shared" si="97"/>
        <v>0</v>
      </c>
      <c r="I544" s="132">
        <f t="shared" si="98"/>
        <v>0</v>
      </c>
      <c r="J544" s="139">
        <f t="shared" si="91"/>
        <v>0</v>
      </c>
      <c r="K544" s="138">
        <f t="shared" si="93"/>
        <v>0</v>
      </c>
      <c r="L544" s="136">
        <f t="shared" si="92"/>
        <v>100</v>
      </c>
    </row>
    <row r="545" spans="1:12">
      <c r="A545" s="116">
        <v>533</v>
      </c>
      <c r="B545" s="128">
        <f t="shared" si="94"/>
        <v>0</v>
      </c>
      <c r="C545" s="129">
        <f t="shared" si="89"/>
        <v>0</v>
      </c>
      <c r="D545" s="128">
        <f t="shared" si="95"/>
        <v>0</v>
      </c>
      <c r="E545" s="129">
        <f t="shared" si="90"/>
        <v>0</v>
      </c>
      <c r="F545" s="130">
        <f t="shared" si="96"/>
        <v>0</v>
      </c>
      <c r="G545" s="137">
        <f t="shared" si="88"/>
        <v>0</v>
      </c>
      <c r="H545" s="138">
        <f t="shared" si="97"/>
        <v>0</v>
      </c>
      <c r="I545" s="132">
        <f t="shared" si="98"/>
        <v>0</v>
      </c>
      <c r="J545" s="139">
        <f t="shared" si="91"/>
        <v>0</v>
      </c>
      <c r="K545" s="138">
        <f t="shared" si="93"/>
        <v>0</v>
      </c>
      <c r="L545" s="136">
        <f t="shared" si="92"/>
        <v>100</v>
      </c>
    </row>
    <row r="546" spans="1:12">
      <c r="A546" s="116">
        <v>534</v>
      </c>
      <c r="B546" s="128">
        <f t="shared" si="94"/>
        <v>0</v>
      </c>
      <c r="C546" s="129">
        <f t="shared" si="89"/>
        <v>0</v>
      </c>
      <c r="D546" s="128">
        <f t="shared" si="95"/>
        <v>0</v>
      </c>
      <c r="E546" s="129">
        <f t="shared" si="90"/>
        <v>0</v>
      </c>
      <c r="F546" s="130">
        <f t="shared" si="96"/>
        <v>0</v>
      </c>
      <c r="G546" s="137">
        <f t="shared" si="88"/>
        <v>0</v>
      </c>
      <c r="H546" s="138">
        <f t="shared" si="97"/>
        <v>0</v>
      </c>
      <c r="I546" s="132">
        <f t="shared" si="98"/>
        <v>0</v>
      </c>
      <c r="J546" s="139">
        <f t="shared" si="91"/>
        <v>0</v>
      </c>
      <c r="K546" s="138">
        <f t="shared" si="93"/>
        <v>0</v>
      </c>
      <c r="L546" s="136">
        <f t="shared" si="92"/>
        <v>100</v>
      </c>
    </row>
    <row r="547" spans="1:12">
      <c r="A547" s="116">
        <v>535</v>
      </c>
      <c r="B547" s="128">
        <f t="shared" si="94"/>
        <v>0</v>
      </c>
      <c r="C547" s="129">
        <f t="shared" si="89"/>
        <v>0</v>
      </c>
      <c r="D547" s="128">
        <f t="shared" si="95"/>
        <v>0</v>
      </c>
      <c r="E547" s="129">
        <f t="shared" si="90"/>
        <v>0</v>
      </c>
      <c r="F547" s="130">
        <f t="shared" si="96"/>
        <v>0</v>
      </c>
      <c r="G547" s="137">
        <f t="shared" si="88"/>
        <v>0</v>
      </c>
      <c r="H547" s="138">
        <f t="shared" si="97"/>
        <v>0</v>
      </c>
      <c r="I547" s="132">
        <f t="shared" si="98"/>
        <v>0</v>
      </c>
      <c r="J547" s="139">
        <f t="shared" si="91"/>
        <v>0</v>
      </c>
      <c r="K547" s="138">
        <f t="shared" si="93"/>
        <v>0</v>
      </c>
      <c r="L547" s="136">
        <f t="shared" si="92"/>
        <v>100</v>
      </c>
    </row>
    <row r="548" spans="1:12">
      <c r="A548" s="116">
        <v>536</v>
      </c>
      <c r="B548" s="128">
        <f t="shared" si="94"/>
        <v>0</v>
      </c>
      <c r="C548" s="129">
        <f t="shared" si="89"/>
        <v>0</v>
      </c>
      <c r="D548" s="128">
        <f t="shared" si="95"/>
        <v>0</v>
      </c>
      <c r="E548" s="129">
        <f t="shared" si="90"/>
        <v>0</v>
      </c>
      <c r="F548" s="130">
        <f t="shared" si="96"/>
        <v>0</v>
      </c>
      <c r="G548" s="137">
        <f t="shared" si="88"/>
        <v>0</v>
      </c>
      <c r="H548" s="138">
        <f t="shared" si="97"/>
        <v>0</v>
      </c>
      <c r="I548" s="132">
        <f t="shared" si="98"/>
        <v>0</v>
      </c>
      <c r="J548" s="139">
        <f t="shared" si="91"/>
        <v>0</v>
      </c>
      <c r="K548" s="138">
        <f t="shared" si="93"/>
        <v>0</v>
      </c>
      <c r="L548" s="136">
        <f t="shared" si="92"/>
        <v>100</v>
      </c>
    </row>
    <row r="549" spans="1:12">
      <c r="A549" s="116">
        <v>537</v>
      </c>
      <c r="B549" s="128">
        <f t="shared" si="94"/>
        <v>0</v>
      </c>
      <c r="C549" s="129">
        <f t="shared" si="89"/>
        <v>0</v>
      </c>
      <c r="D549" s="128">
        <f t="shared" si="95"/>
        <v>0</v>
      </c>
      <c r="E549" s="129">
        <f t="shared" si="90"/>
        <v>0</v>
      </c>
      <c r="F549" s="130">
        <f t="shared" si="96"/>
        <v>0</v>
      </c>
      <c r="G549" s="137">
        <f t="shared" si="88"/>
        <v>0</v>
      </c>
      <c r="H549" s="138">
        <f t="shared" si="97"/>
        <v>0</v>
      </c>
      <c r="I549" s="132">
        <f t="shared" si="98"/>
        <v>0</v>
      </c>
      <c r="J549" s="139">
        <f t="shared" si="91"/>
        <v>0</v>
      </c>
      <c r="K549" s="138">
        <f t="shared" si="93"/>
        <v>0</v>
      </c>
      <c r="L549" s="136">
        <f t="shared" si="92"/>
        <v>100</v>
      </c>
    </row>
    <row r="550" spans="1:12">
      <c r="A550" s="116">
        <v>538</v>
      </c>
      <c r="B550" s="128">
        <f t="shared" si="94"/>
        <v>0</v>
      </c>
      <c r="C550" s="129">
        <f t="shared" si="89"/>
        <v>0</v>
      </c>
      <c r="D550" s="128">
        <f t="shared" si="95"/>
        <v>0</v>
      </c>
      <c r="E550" s="129">
        <f t="shared" si="90"/>
        <v>0</v>
      </c>
      <c r="F550" s="130">
        <f t="shared" si="96"/>
        <v>0</v>
      </c>
      <c r="G550" s="137">
        <f t="shared" si="88"/>
        <v>0</v>
      </c>
      <c r="H550" s="138">
        <f t="shared" si="97"/>
        <v>0</v>
      </c>
      <c r="I550" s="132">
        <f t="shared" si="98"/>
        <v>0</v>
      </c>
      <c r="J550" s="139">
        <f t="shared" si="91"/>
        <v>0</v>
      </c>
      <c r="K550" s="138">
        <f t="shared" si="93"/>
        <v>0</v>
      </c>
      <c r="L550" s="136">
        <f t="shared" si="92"/>
        <v>100</v>
      </c>
    </row>
    <row r="551" spans="1:12">
      <c r="A551" s="116">
        <v>539</v>
      </c>
      <c r="B551" s="128">
        <f t="shared" si="94"/>
        <v>0</v>
      </c>
      <c r="C551" s="129">
        <f t="shared" si="89"/>
        <v>0</v>
      </c>
      <c r="D551" s="128">
        <f t="shared" si="95"/>
        <v>0</v>
      </c>
      <c r="E551" s="129">
        <f t="shared" si="90"/>
        <v>0</v>
      </c>
      <c r="F551" s="130">
        <f t="shared" si="96"/>
        <v>0</v>
      </c>
      <c r="G551" s="137">
        <f t="shared" si="88"/>
        <v>0</v>
      </c>
      <c r="H551" s="138">
        <f t="shared" si="97"/>
        <v>0</v>
      </c>
      <c r="I551" s="132">
        <f t="shared" si="98"/>
        <v>0</v>
      </c>
      <c r="J551" s="139">
        <f t="shared" si="91"/>
        <v>0</v>
      </c>
      <c r="K551" s="138">
        <f t="shared" si="93"/>
        <v>0</v>
      </c>
      <c r="L551" s="136">
        <f t="shared" si="92"/>
        <v>100</v>
      </c>
    </row>
    <row r="552" spans="1:12">
      <c r="A552" s="116">
        <v>540</v>
      </c>
      <c r="B552" s="128">
        <f t="shared" si="94"/>
        <v>0</v>
      </c>
      <c r="C552" s="129">
        <f t="shared" si="89"/>
        <v>0</v>
      </c>
      <c r="D552" s="128">
        <f t="shared" si="95"/>
        <v>0</v>
      </c>
      <c r="E552" s="129">
        <f t="shared" si="90"/>
        <v>0</v>
      </c>
      <c r="F552" s="130">
        <f t="shared" si="96"/>
        <v>0</v>
      </c>
      <c r="G552" s="137">
        <f t="shared" si="88"/>
        <v>0</v>
      </c>
      <c r="H552" s="138">
        <f t="shared" si="97"/>
        <v>0</v>
      </c>
      <c r="I552" s="132">
        <f t="shared" si="98"/>
        <v>0</v>
      </c>
      <c r="J552" s="139">
        <f t="shared" si="91"/>
        <v>0</v>
      </c>
      <c r="K552" s="138">
        <f t="shared" si="93"/>
        <v>0</v>
      </c>
      <c r="L552" s="136">
        <f t="shared" si="92"/>
        <v>100</v>
      </c>
    </row>
    <row r="553" spans="1:12">
      <c r="A553" s="116">
        <v>541</v>
      </c>
      <c r="B553" s="128">
        <f t="shared" si="94"/>
        <v>0</v>
      </c>
      <c r="C553" s="129">
        <f t="shared" si="89"/>
        <v>0</v>
      </c>
      <c r="D553" s="128">
        <f t="shared" si="95"/>
        <v>0</v>
      </c>
      <c r="E553" s="129">
        <f t="shared" si="90"/>
        <v>0</v>
      </c>
      <c r="F553" s="130">
        <f t="shared" si="96"/>
        <v>0</v>
      </c>
      <c r="G553" s="137">
        <f t="shared" si="88"/>
        <v>0</v>
      </c>
      <c r="H553" s="138">
        <f t="shared" si="97"/>
        <v>0</v>
      </c>
      <c r="I553" s="132">
        <f t="shared" si="98"/>
        <v>0</v>
      </c>
      <c r="J553" s="139">
        <f t="shared" si="91"/>
        <v>0</v>
      </c>
      <c r="K553" s="138">
        <f t="shared" si="93"/>
        <v>0</v>
      </c>
      <c r="L553" s="136">
        <f t="shared" si="92"/>
        <v>100</v>
      </c>
    </row>
    <row r="554" spans="1:12">
      <c r="A554" s="116">
        <v>542</v>
      </c>
      <c r="B554" s="128">
        <f t="shared" si="94"/>
        <v>0</v>
      </c>
      <c r="C554" s="129">
        <f t="shared" si="89"/>
        <v>0</v>
      </c>
      <c r="D554" s="128">
        <f t="shared" si="95"/>
        <v>0</v>
      </c>
      <c r="E554" s="129">
        <f t="shared" si="90"/>
        <v>0</v>
      </c>
      <c r="F554" s="130">
        <f t="shared" si="96"/>
        <v>0</v>
      </c>
      <c r="G554" s="137">
        <f t="shared" si="88"/>
        <v>0</v>
      </c>
      <c r="H554" s="138">
        <f t="shared" si="97"/>
        <v>0</v>
      </c>
      <c r="I554" s="132">
        <f t="shared" si="98"/>
        <v>0</v>
      </c>
      <c r="J554" s="139">
        <f t="shared" si="91"/>
        <v>0</v>
      </c>
      <c r="K554" s="138">
        <f t="shared" si="93"/>
        <v>0</v>
      </c>
      <c r="L554" s="136">
        <f t="shared" si="92"/>
        <v>100</v>
      </c>
    </row>
    <row r="555" spans="1:12">
      <c r="A555" s="116">
        <v>543</v>
      </c>
      <c r="B555" s="128">
        <f t="shared" si="94"/>
        <v>0</v>
      </c>
      <c r="C555" s="129">
        <f t="shared" si="89"/>
        <v>0</v>
      </c>
      <c r="D555" s="128">
        <f t="shared" si="95"/>
        <v>0</v>
      </c>
      <c r="E555" s="129">
        <f t="shared" si="90"/>
        <v>0</v>
      </c>
      <c r="F555" s="130">
        <f t="shared" si="96"/>
        <v>0</v>
      </c>
      <c r="G555" s="137">
        <f t="shared" si="88"/>
        <v>0</v>
      </c>
      <c r="H555" s="138">
        <f t="shared" si="97"/>
        <v>0</v>
      </c>
      <c r="I555" s="132">
        <f t="shared" si="98"/>
        <v>0</v>
      </c>
      <c r="J555" s="139">
        <f t="shared" si="91"/>
        <v>0</v>
      </c>
      <c r="K555" s="138">
        <f t="shared" si="93"/>
        <v>0</v>
      </c>
      <c r="L555" s="136">
        <f t="shared" si="92"/>
        <v>100</v>
      </c>
    </row>
    <row r="556" spans="1:12">
      <c r="A556" s="116">
        <v>544</v>
      </c>
      <c r="B556" s="128">
        <f t="shared" si="94"/>
        <v>0</v>
      </c>
      <c r="C556" s="129">
        <f t="shared" si="89"/>
        <v>0</v>
      </c>
      <c r="D556" s="128">
        <f t="shared" si="95"/>
        <v>0</v>
      </c>
      <c r="E556" s="129">
        <f t="shared" si="90"/>
        <v>0</v>
      </c>
      <c r="F556" s="130">
        <f t="shared" si="96"/>
        <v>0</v>
      </c>
      <c r="G556" s="137">
        <f t="shared" si="88"/>
        <v>0</v>
      </c>
      <c r="H556" s="138">
        <f t="shared" si="97"/>
        <v>0</v>
      </c>
      <c r="I556" s="132">
        <f t="shared" si="98"/>
        <v>0</v>
      </c>
      <c r="J556" s="139">
        <f t="shared" si="91"/>
        <v>0</v>
      </c>
      <c r="K556" s="138">
        <f t="shared" si="93"/>
        <v>0</v>
      </c>
      <c r="L556" s="136">
        <f t="shared" si="92"/>
        <v>100</v>
      </c>
    </row>
    <row r="557" spans="1:12">
      <c r="A557" s="116">
        <v>545</v>
      </c>
      <c r="B557" s="128">
        <f t="shared" si="94"/>
        <v>0</v>
      </c>
      <c r="C557" s="129">
        <f t="shared" si="89"/>
        <v>0</v>
      </c>
      <c r="D557" s="128">
        <f t="shared" si="95"/>
        <v>0</v>
      </c>
      <c r="E557" s="129">
        <f t="shared" si="90"/>
        <v>0</v>
      </c>
      <c r="F557" s="130">
        <f t="shared" si="96"/>
        <v>0</v>
      </c>
      <c r="G557" s="137">
        <f t="shared" ref="G557:G612" si="99">SUM(B557:F557)</f>
        <v>0</v>
      </c>
      <c r="H557" s="138">
        <f t="shared" si="97"/>
        <v>0</v>
      </c>
      <c r="I557" s="132">
        <f t="shared" si="98"/>
        <v>0</v>
      </c>
      <c r="J557" s="139">
        <f t="shared" si="91"/>
        <v>0</v>
      </c>
      <c r="K557" s="138">
        <f t="shared" si="93"/>
        <v>0</v>
      </c>
      <c r="L557" s="136">
        <f t="shared" si="92"/>
        <v>100</v>
      </c>
    </row>
    <row r="558" spans="1:12">
      <c r="A558" s="116">
        <v>546</v>
      </c>
      <c r="B558" s="128">
        <f t="shared" si="94"/>
        <v>0</v>
      </c>
      <c r="C558" s="129">
        <f t="shared" si="89"/>
        <v>0</v>
      </c>
      <c r="D558" s="128">
        <f t="shared" si="95"/>
        <v>0</v>
      </c>
      <c r="E558" s="129">
        <f t="shared" si="90"/>
        <v>0</v>
      </c>
      <c r="F558" s="130">
        <f t="shared" si="96"/>
        <v>0</v>
      </c>
      <c r="G558" s="137">
        <f t="shared" si="99"/>
        <v>0</v>
      </c>
      <c r="H558" s="138">
        <f t="shared" si="97"/>
        <v>0</v>
      </c>
      <c r="I558" s="132">
        <f t="shared" si="98"/>
        <v>0</v>
      </c>
      <c r="J558" s="139">
        <f t="shared" si="91"/>
        <v>0</v>
      </c>
      <c r="K558" s="138">
        <f t="shared" si="93"/>
        <v>0</v>
      </c>
      <c r="L558" s="136">
        <f t="shared" si="92"/>
        <v>100</v>
      </c>
    </row>
    <row r="559" spans="1:12">
      <c r="A559" s="116">
        <v>547</v>
      </c>
      <c r="B559" s="128">
        <f t="shared" si="94"/>
        <v>0</v>
      </c>
      <c r="C559" s="129">
        <f t="shared" si="89"/>
        <v>0</v>
      </c>
      <c r="D559" s="128">
        <f t="shared" si="95"/>
        <v>0</v>
      </c>
      <c r="E559" s="129">
        <f t="shared" si="90"/>
        <v>0</v>
      </c>
      <c r="F559" s="130">
        <f t="shared" si="96"/>
        <v>0</v>
      </c>
      <c r="G559" s="137">
        <f t="shared" si="99"/>
        <v>0</v>
      </c>
      <c r="H559" s="138">
        <f t="shared" si="97"/>
        <v>0</v>
      </c>
      <c r="I559" s="132">
        <f t="shared" si="98"/>
        <v>0</v>
      </c>
      <c r="J559" s="139">
        <f t="shared" si="91"/>
        <v>0</v>
      </c>
      <c r="K559" s="138">
        <f t="shared" si="93"/>
        <v>0</v>
      </c>
      <c r="L559" s="136">
        <f t="shared" si="92"/>
        <v>100</v>
      </c>
    </row>
    <row r="560" spans="1:12">
      <c r="A560" s="116">
        <v>548</v>
      </c>
      <c r="B560" s="128">
        <f t="shared" si="94"/>
        <v>0</v>
      </c>
      <c r="C560" s="129">
        <f t="shared" si="89"/>
        <v>0</v>
      </c>
      <c r="D560" s="128">
        <f t="shared" si="95"/>
        <v>0</v>
      </c>
      <c r="E560" s="129">
        <f t="shared" si="90"/>
        <v>0</v>
      </c>
      <c r="F560" s="130">
        <f t="shared" si="96"/>
        <v>0</v>
      </c>
      <c r="G560" s="137">
        <f t="shared" si="99"/>
        <v>0</v>
      </c>
      <c r="H560" s="138">
        <f t="shared" si="97"/>
        <v>0</v>
      </c>
      <c r="I560" s="132">
        <f t="shared" si="98"/>
        <v>0</v>
      </c>
      <c r="J560" s="139">
        <f t="shared" si="91"/>
        <v>0</v>
      </c>
      <c r="K560" s="138">
        <f t="shared" si="93"/>
        <v>0</v>
      </c>
      <c r="L560" s="136">
        <f t="shared" si="92"/>
        <v>100</v>
      </c>
    </row>
    <row r="561" spans="1:12">
      <c r="A561" s="116">
        <v>549</v>
      </c>
      <c r="B561" s="128">
        <f t="shared" si="94"/>
        <v>0</v>
      </c>
      <c r="C561" s="129">
        <f t="shared" si="89"/>
        <v>0</v>
      </c>
      <c r="D561" s="128">
        <f t="shared" si="95"/>
        <v>0</v>
      </c>
      <c r="E561" s="129">
        <f t="shared" si="90"/>
        <v>0</v>
      </c>
      <c r="F561" s="130">
        <f t="shared" si="96"/>
        <v>0</v>
      </c>
      <c r="G561" s="137">
        <f t="shared" si="99"/>
        <v>0</v>
      </c>
      <c r="H561" s="138">
        <f t="shared" si="97"/>
        <v>0</v>
      </c>
      <c r="I561" s="132">
        <f t="shared" si="98"/>
        <v>0</v>
      </c>
      <c r="J561" s="139">
        <f t="shared" si="91"/>
        <v>0</v>
      </c>
      <c r="K561" s="138">
        <f t="shared" si="93"/>
        <v>0</v>
      </c>
      <c r="L561" s="136">
        <f t="shared" si="92"/>
        <v>100</v>
      </c>
    </row>
    <row r="562" spans="1:12">
      <c r="A562" s="116">
        <v>550</v>
      </c>
      <c r="B562" s="128">
        <f t="shared" si="94"/>
        <v>0</v>
      </c>
      <c r="C562" s="129">
        <f t="shared" si="89"/>
        <v>0</v>
      </c>
      <c r="D562" s="128">
        <f t="shared" si="95"/>
        <v>0</v>
      </c>
      <c r="E562" s="129">
        <f t="shared" si="90"/>
        <v>0</v>
      </c>
      <c r="F562" s="130">
        <f t="shared" si="96"/>
        <v>0</v>
      </c>
      <c r="G562" s="137">
        <f t="shared" si="99"/>
        <v>0</v>
      </c>
      <c r="H562" s="138">
        <f t="shared" si="97"/>
        <v>0</v>
      </c>
      <c r="I562" s="132">
        <f t="shared" si="98"/>
        <v>0</v>
      </c>
      <c r="J562" s="139">
        <f t="shared" si="91"/>
        <v>0</v>
      </c>
      <c r="K562" s="138">
        <f t="shared" si="93"/>
        <v>0</v>
      </c>
      <c r="L562" s="136">
        <f t="shared" si="92"/>
        <v>100</v>
      </c>
    </row>
    <row r="563" spans="1:12">
      <c r="A563" s="116">
        <v>551</v>
      </c>
      <c r="B563" s="128">
        <f t="shared" si="94"/>
        <v>0</v>
      </c>
      <c r="C563" s="129">
        <f t="shared" si="89"/>
        <v>0</v>
      </c>
      <c r="D563" s="128">
        <f t="shared" si="95"/>
        <v>0</v>
      </c>
      <c r="E563" s="129">
        <f t="shared" si="90"/>
        <v>0</v>
      </c>
      <c r="F563" s="130">
        <f t="shared" si="96"/>
        <v>0</v>
      </c>
      <c r="G563" s="137">
        <f t="shared" si="99"/>
        <v>0</v>
      </c>
      <c r="H563" s="138">
        <f t="shared" si="97"/>
        <v>0</v>
      </c>
      <c r="I563" s="132">
        <f t="shared" si="98"/>
        <v>0</v>
      </c>
      <c r="J563" s="139">
        <f t="shared" si="91"/>
        <v>0</v>
      </c>
      <c r="K563" s="138">
        <f t="shared" si="93"/>
        <v>0</v>
      </c>
      <c r="L563" s="136">
        <f t="shared" si="92"/>
        <v>100</v>
      </c>
    </row>
    <row r="564" spans="1:12">
      <c r="A564" s="116">
        <v>552</v>
      </c>
      <c r="B564" s="128">
        <f t="shared" si="94"/>
        <v>0</v>
      </c>
      <c r="C564" s="129">
        <f t="shared" si="89"/>
        <v>0</v>
      </c>
      <c r="D564" s="128">
        <f t="shared" si="95"/>
        <v>0</v>
      </c>
      <c r="E564" s="129">
        <f t="shared" si="90"/>
        <v>0</v>
      </c>
      <c r="F564" s="130">
        <f t="shared" si="96"/>
        <v>0</v>
      </c>
      <c r="G564" s="137">
        <f t="shared" si="99"/>
        <v>0</v>
      </c>
      <c r="H564" s="138">
        <f t="shared" si="97"/>
        <v>0</v>
      </c>
      <c r="I564" s="132">
        <f t="shared" si="98"/>
        <v>0</v>
      </c>
      <c r="J564" s="139">
        <f t="shared" si="91"/>
        <v>0</v>
      </c>
      <c r="K564" s="138">
        <f t="shared" si="93"/>
        <v>0</v>
      </c>
      <c r="L564" s="136">
        <f t="shared" si="92"/>
        <v>100</v>
      </c>
    </row>
    <row r="565" spans="1:12">
      <c r="A565" s="116">
        <v>553</v>
      </c>
      <c r="B565" s="128">
        <f t="shared" si="94"/>
        <v>0</v>
      </c>
      <c r="C565" s="129">
        <f t="shared" si="89"/>
        <v>0</v>
      </c>
      <c r="D565" s="128">
        <f t="shared" si="95"/>
        <v>0</v>
      </c>
      <c r="E565" s="129">
        <f t="shared" si="90"/>
        <v>0</v>
      </c>
      <c r="F565" s="130">
        <f t="shared" si="96"/>
        <v>0</v>
      </c>
      <c r="G565" s="137">
        <f t="shared" si="99"/>
        <v>0</v>
      </c>
      <c r="H565" s="138">
        <f t="shared" si="97"/>
        <v>0</v>
      </c>
      <c r="I565" s="132">
        <f t="shared" si="98"/>
        <v>0</v>
      </c>
      <c r="J565" s="139">
        <f t="shared" si="91"/>
        <v>0</v>
      </c>
      <c r="K565" s="138">
        <f t="shared" si="93"/>
        <v>0</v>
      </c>
      <c r="L565" s="136">
        <f t="shared" si="92"/>
        <v>100</v>
      </c>
    </row>
    <row r="566" spans="1:12">
      <c r="A566" s="116">
        <v>554</v>
      </c>
      <c r="B566" s="128">
        <f t="shared" si="94"/>
        <v>0</v>
      </c>
      <c r="C566" s="129">
        <f t="shared" si="89"/>
        <v>0</v>
      </c>
      <c r="D566" s="128">
        <f t="shared" si="95"/>
        <v>0</v>
      </c>
      <c r="E566" s="129">
        <f t="shared" si="90"/>
        <v>0</v>
      </c>
      <c r="F566" s="130">
        <f t="shared" si="96"/>
        <v>0</v>
      </c>
      <c r="G566" s="137">
        <f t="shared" si="99"/>
        <v>0</v>
      </c>
      <c r="H566" s="138">
        <f t="shared" si="97"/>
        <v>0</v>
      </c>
      <c r="I566" s="132">
        <f t="shared" si="98"/>
        <v>0</v>
      </c>
      <c r="J566" s="139">
        <f t="shared" si="91"/>
        <v>0</v>
      </c>
      <c r="K566" s="138">
        <f t="shared" si="93"/>
        <v>0</v>
      </c>
      <c r="L566" s="136">
        <f t="shared" si="92"/>
        <v>100</v>
      </c>
    </row>
    <row r="567" spans="1:12">
      <c r="A567" s="116">
        <v>555</v>
      </c>
      <c r="B567" s="128">
        <f t="shared" si="94"/>
        <v>0</v>
      </c>
      <c r="C567" s="129">
        <f t="shared" si="89"/>
        <v>0</v>
      </c>
      <c r="D567" s="128">
        <f t="shared" si="95"/>
        <v>0</v>
      </c>
      <c r="E567" s="129">
        <f t="shared" si="90"/>
        <v>0</v>
      </c>
      <c r="F567" s="130">
        <f t="shared" si="96"/>
        <v>0</v>
      </c>
      <c r="G567" s="137">
        <f t="shared" si="99"/>
        <v>0</v>
      </c>
      <c r="H567" s="138">
        <f t="shared" si="97"/>
        <v>0</v>
      </c>
      <c r="I567" s="132">
        <f t="shared" si="98"/>
        <v>0</v>
      </c>
      <c r="J567" s="139">
        <f t="shared" si="91"/>
        <v>0</v>
      </c>
      <c r="K567" s="138">
        <f t="shared" si="93"/>
        <v>0</v>
      </c>
      <c r="L567" s="136">
        <f t="shared" si="92"/>
        <v>100</v>
      </c>
    </row>
    <row r="568" spans="1:12">
      <c r="A568" s="116">
        <v>556</v>
      </c>
      <c r="B568" s="128">
        <f t="shared" si="94"/>
        <v>0</v>
      </c>
      <c r="C568" s="129">
        <f t="shared" si="89"/>
        <v>0</v>
      </c>
      <c r="D568" s="128">
        <f t="shared" si="95"/>
        <v>0</v>
      </c>
      <c r="E568" s="129">
        <f t="shared" si="90"/>
        <v>0</v>
      </c>
      <c r="F568" s="130">
        <f t="shared" si="96"/>
        <v>0</v>
      </c>
      <c r="G568" s="137">
        <f t="shared" si="99"/>
        <v>0</v>
      </c>
      <c r="H568" s="138">
        <f t="shared" si="97"/>
        <v>0</v>
      </c>
      <c r="I568" s="132">
        <f t="shared" si="98"/>
        <v>0</v>
      </c>
      <c r="J568" s="139">
        <f t="shared" si="91"/>
        <v>0</v>
      </c>
      <c r="K568" s="138">
        <f t="shared" si="93"/>
        <v>0</v>
      </c>
      <c r="L568" s="136">
        <f t="shared" si="92"/>
        <v>100</v>
      </c>
    </row>
    <row r="569" spans="1:12">
      <c r="A569" s="116">
        <v>557</v>
      </c>
      <c r="B569" s="128">
        <f t="shared" si="94"/>
        <v>0</v>
      </c>
      <c r="C569" s="129">
        <f t="shared" si="89"/>
        <v>0</v>
      </c>
      <c r="D569" s="128">
        <f t="shared" si="95"/>
        <v>0</v>
      </c>
      <c r="E569" s="129">
        <f t="shared" si="90"/>
        <v>0</v>
      </c>
      <c r="F569" s="130">
        <f t="shared" si="96"/>
        <v>0</v>
      </c>
      <c r="G569" s="137">
        <f t="shared" si="99"/>
        <v>0</v>
      </c>
      <c r="H569" s="138">
        <f t="shared" si="97"/>
        <v>0</v>
      </c>
      <c r="I569" s="132">
        <f t="shared" si="98"/>
        <v>0</v>
      </c>
      <c r="J569" s="139">
        <f t="shared" si="91"/>
        <v>0</v>
      </c>
      <c r="K569" s="138">
        <f t="shared" si="93"/>
        <v>0</v>
      </c>
      <c r="L569" s="136">
        <f t="shared" si="92"/>
        <v>100</v>
      </c>
    </row>
    <row r="570" spans="1:12">
      <c r="A570" s="116">
        <v>558</v>
      </c>
      <c r="B570" s="128">
        <f t="shared" si="94"/>
        <v>0</v>
      </c>
      <c r="C570" s="129">
        <f t="shared" si="89"/>
        <v>0</v>
      </c>
      <c r="D570" s="128">
        <f t="shared" si="95"/>
        <v>0</v>
      </c>
      <c r="E570" s="129">
        <f t="shared" si="90"/>
        <v>0</v>
      </c>
      <c r="F570" s="130">
        <f t="shared" si="96"/>
        <v>0</v>
      </c>
      <c r="G570" s="137">
        <f t="shared" si="99"/>
        <v>0</v>
      </c>
      <c r="H570" s="138">
        <f t="shared" si="97"/>
        <v>0</v>
      </c>
      <c r="I570" s="132">
        <f t="shared" si="98"/>
        <v>0</v>
      </c>
      <c r="J570" s="139">
        <f t="shared" si="91"/>
        <v>0</v>
      </c>
      <c r="K570" s="138">
        <f t="shared" si="93"/>
        <v>0</v>
      </c>
      <c r="L570" s="136">
        <f t="shared" si="92"/>
        <v>100</v>
      </c>
    </row>
    <row r="571" spans="1:12">
      <c r="A571" s="116">
        <v>559</v>
      </c>
      <c r="B571" s="128">
        <f t="shared" si="94"/>
        <v>0</v>
      </c>
      <c r="C571" s="129">
        <f t="shared" si="89"/>
        <v>0</v>
      </c>
      <c r="D571" s="128">
        <f t="shared" si="95"/>
        <v>0</v>
      </c>
      <c r="E571" s="129">
        <f t="shared" si="90"/>
        <v>0</v>
      </c>
      <c r="F571" s="130">
        <f t="shared" si="96"/>
        <v>0</v>
      </c>
      <c r="G571" s="137">
        <f t="shared" si="99"/>
        <v>0</v>
      </c>
      <c r="H571" s="138">
        <f t="shared" si="97"/>
        <v>0</v>
      </c>
      <c r="I571" s="132">
        <f t="shared" si="98"/>
        <v>0</v>
      </c>
      <c r="J571" s="139">
        <f t="shared" si="91"/>
        <v>0</v>
      </c>
      <c r="K571" s="138">
        <f t="shared" si="93"/>
        <v>0</v>
      </c>
      <c r="L571" s="136">
        <f t="shared" si="92"/>
        <v>100</v>
      </c>
    </row>
    <row r="572" spans="1:12">
      <c r="A572" s="116">
        <v>560</v>
      </c>
      <c r="B572" s="128">
        <f t="shared" si="94"/>
        <v>0</v>
      </c>
      <c r="C572" s="129">
        <f t="shared" si="89"/>
        <v>0</v>
      </c>
      <c r="D572" s="128">
        <f t="shared" si="95"/>
        <v>0</v>
      </c>
      <c r="E572" s="129">
        <f t="shared" si="90"/>
        <v>0</v>
      </c>
      <c r="F572" s="130">
        <f t="shared" si="96"/>
        <v>0</v>
      </c>
      <c r="G572" s="137">
        <f t="shared" si="99"/>
        <v>0</v>
      </c>
      <c r="H572" s="138">
        <f t="shared" si="97"/>
        <v>0</v>
      </c>
      <c r="I572" s="132">
        <f t="shared" si="98"/>
        <v>0</v>
      </c>
      <c r="J572" s="139">
        <f t="shared" si="91"/>
        <v>0</v>
      </c>
      <c r="K572" s="138">
        <f t="shared" si="93"/>
        <v>0</v>
      </c>
      <c r="L572" s="136">
        <f t="shared" si="92"/>
        <v>100</v>
      </c>
    </row>
    <row r="573" spans="1:12">
      <c r="A573" s="116">
        <v>561</v>
      </c>
      <c r="B573" s="128">
        <f t="shared" si="94"/>
        <v>0</v>
      </c>
      <c r="C573" s="129">
        <f t="shared" si="89"/>
        <v>0</v>
      </c>
      <c r="D573" s="128">
        <f t="shared" si="95"/>
        <v>0</v>
      </c>
      <c r="E573" s="129">
        <f t="shared" si="90"/>
        <v>0</v>
      </c>
      <c r="F573" s="130">
        <f t="shared" si="96"/>
        <v>0</v>
      </c>
      <c r="G573" s="137">
        <f t="shared" si="99"/>
        <v>0</v>
      </c>
      <c r="H573" s="138">
        <f t="shared" si="97"/>
        <v>0</v>
      </c>
      <c r="I573" s="132">
        <f t="shared" si="98"/>
        <v>0</v>
      </c>
      <c r="J573" s="139">
        <f t="shared" si="91"/>
        <v>0</v>
      </c>
      <c r="K573" s="138">
        <f t="shared" si="93"/>
        <v>0</v>
      </c>
      <c r="L573" s="136">
        <f t="shared" si="92"/>
        <v>100</v>
      </c>
    </row>
    <row r="574" spans="1:12">
      <c r="A574" s="116">
        <v>562</v>
      </c>
      <c r="B574" s="128">
        <f t="shared" si="94"/>
        <v>0</v>
      </c>
      <c r="C574" s="129">
        <f t="shared" si="89"/>
        <v>0</v>
      </c>
      <c r="D574" s="128">
        <f t="shared" si="95"/>
        <v>0</v>
      </c>
      <c r="E574" s="129">
        <f t="shared" si="90"/>
        <v>0</v>
      </c>
      <c r="F574" s="130">
        <f t="shared" si="96"/>
        <v>0</v>
      </c>
      <c r="G574" s="137">
        <f t="shared" si="99"/>
        <v>0</v>
      </c>
      <c r="H574" s="138">
        <f t="shared" si="97"/>
        <v>0</v>
      </c>
      <c r="I574" s="132">
        <f t="shared" si="98"/>
        <v>0</v>
      </c>
      <c r="J574" s="139">
        <f t="shared" si="91"/>
        <v>0</v>
      </c>
      <c r="K574" s="138">
        <f t="shared" si="93"/>
        <v>0</v>
      </c>
      <c r="L574" s="136">
        <f t="shared" si="92"/>
        <v>100</v>
      </c>
    </row>
    <row r="575" spans="1:12">
      <c r="A575" s="116">
        <v>563</v>
      </c>
      <c r="B575" s="128">
        <f t="shared" si="94"/>
        <v>0</v>
      </c>
      <c r="C575" s="129">
        <f t="shared" si="89"/>
        <v>0</v>
      </c>
      <c r="D575" s="128">
        <f t="shared" si="95"/>
        <v>0</v>
      </c>
      <c r="E575" s="129">
        <f t="shared" si="90"/>
        <v>0</v>
      </c>
      <c r="F575" s="130">
        <f t="shared" si="96"/>
        <v>0</v>
      </c>
      <c r="G575" s="137">
        <f t="shared" si="99"/>
        <v>0</v>
      </c>
      <c r="H575" s="138">
        <f t="shared" si="97"/>
        <v>0</v>
      </c>
      <c r="I575" s="132">
        <f t="shared" si="98"/>
        <v>0</v>
      </c>
      <c r="J575" s="139">
        <f t="shared" si="91"/>
        <v>0</v>
      </c>
      <c r="K575" s="138">
        <f t="shared" si="93"/>
        <v>0</v>
      </c>
      <c r="L575" s="136">
        <f t="shared" si="92"/>
        <v>100</v>
      </c>
    </row>
    <row r="576" spans="1:12">
      <c r="A576" s="116">
        <v>564</v>
      </c>
      <c r="B576" s="128">
        <f t="shared" si="94"/>
        <v>0</v>
      </c>
      <c r="C576" s="129">
        <f t="shared" si="89"/>
        <v>0</v>
      </c>
      <c r="D576" s="128">
        <f t="shared" si="95"/>
        <v>0</v>
      </c>
      <c r="E576" s="129">
        <f t="shared" si="90"/>
        <v>0</v>
      </c>
      <c r="F576" s="130">
        <f t="shared" si="96"/>
        <v>0</v>
      </c>
      <c r="G576" s="137">
        <f t="shared" si="99"/>
        <v>0</v>
      </c>
      <c r="H576" s="138">
        <f t="shared" si="97"/>
        <v>0</v>
      </c>
      <c r="I576" s="132">
        <f t="shared" si="98"/>
        <v>0</v>
      </c>
      <c r="J576" s="139">
        <f t="shared" si="91"/>
        <v>0</v>
      </c>
      <c r="K576" s="138">
        <f t="shared" si="93"/>
        <v>0</v>
      </c>
      <c r="L576" s="136">
        <f t="shared" si="92"/>
        <v>100</v>
      </c>
    </row>
    <row r="577" spans="1:12">
      <c r="A577" s="116">
        <v>565</v>
      </c>
      <c r="B577" s="128">
        <f t="shared" si="94"/>
        <v>0</v>
      </c>
      <c r="C577" s="129">
        <f t="shared" si="89"/>
        <v>0</v>
      </c>
      <c r="D577" s="128">
        <f t="shared" si="95"/>
        <v>0</v>
      </c>
      <c r="E577" s="129">
        <f t="shared" si="90"/>
        <v>0</v>
      </c>
      <c r="F577" s="130">
        <f t="shared" si="96"/>
        <v>0</v>
      </c>
      <c r="G577" s="137">
        <f t="shared" si="99"/>
        <v>0</v>
      </c>
      <c r="H577" s="138">
        <f t="shared" si="97"/>
        <v>0</v>
      </c>
      <c r="I577" s="132">
        <f t="shared" si="98"/>
        <v>0</v>
      </c>
      <c r="J577" s="139">
        <f t="shared" si="91"/>
        <v>0</v>
      </c>
      <c r="K577" s="138">
        <f t="shared" si="93"/>
        <v>0</v>
      </c>
      <c r="L577" s="136">
        <f t="shared" si="92"/>
        <v>100</v>
      </c>
    </row>
    <row r="578" spans="1:12">
      <c r="A578" s="116">
        <v>566</v>
      </c>
      <c r="B578" s="128">
        <f t="shared" si="94"/>
        <v>0</v>
      </c>
      <c r="C578" s="129">
        <f t="shared" si="89"/>
        <v>0</v>
      </c>
      <c r="D578" s="128">
        <f t="shared" si="95"/>
        <v>0</v>
      </c>
      <c r="E578" s="129">
        <f t="shared" si="90"/>
        <v>0</v>
      </c>
      <c r="F578" s="130">
        <f t="shared" si="96"/>
        <v>0</v>
      </c>
      <c r="G578" s="137">
        <f t="shared" si="99"/>
        <v>0</v>
      </c>
      <c r="H578" s="138">
        <f t="shared" si="97"/>
        <v>0</v>
      </c>
      <c r="I578" s="132">
        <f t="shared" si="98"/>
        <v>0</v>
      </c>
      <c r="J578" s="139">
        <f t="shared" si="91"/>
        <v>0</v>
      </c>
      <c r="K578" s="138">
        <f t="shared" si="93"/>
        <v>0</v>
      </c>
      <c r="L578" s="136">
        <f t="shared" si="92"/>
        <v>100</v>
      </c>
    </row>
    <row r="579" spans="1:12">
      <c r="A579" s="116">
        <v>567</v>
      </c>
      <c r="B579" s="128">
        <f t="shared" si="94"/>
        <v>0</v>
      </c>
      <c r="C579" s="129">
        <f t="shared" si="89"/>
        <v>0</v>
      </c>
      <c r="D579" s="128">
        <f t="shared" si="95"/>
        <v>0</v>
      </c>
      <c r="E579" s="129">
        <f t="shared" si="90"/>
        <v>0</v>
      </c>
      <c r="F579" s="130">
        <f t="shared" si="96"/>
        <v>0</v>
      </c>
      <c r="G579" s="137">
        <f t="shared" si="99"/>
        <v>0</v>
      </c>
      <c r="H579" s="138">
        <f t="shared" si="97"/>
        <v>0</v>
      </c>
      <c r="I579" s="132">
        <f t="shared" si="98"/>
        <v>0</v>
      </c>
      <c r="J579" s="139">
        <f t="shared" si="91"/>
        <v>0</v>
      </c>
      <c r="K579" s="138">
        <f t="shared" si="93"/>
        <v>0</v>
      </c>
      <c r="L579" s="136">
        <f t="shared" si="92"/>
        <v>100</v>
      </c>
    </row>
    <row r="580" spans="1:12">
      <c r="A580" s="116">
        <v>568</v>
      </c>
      <c r="B580" s="128">
        <f t="shared" si="94"/>
        <v>0</v>
      </c>
      <c r="C580" s="129">
        <f t="shared" si="89"/>
        <v>0</v>
      </c>
      <c r="D580" s="128">
        <f t="shared" si="95"/>
        <v>0</v>
      </c>
      <c r="E580" s="129">
        <f t="shared" si="90"/>
        <v>0</v>
      </c>
      <c r="F580" s="130">
        <f t="shared" si="96"/>
        <v>0</v>
      </c>
      <c r="G580" s="137">
        <f t="shared" si="99"/>
        <v>0</v>
      </c>
      <c r="H580" s="138">
        <f t="shared" si="97"/>
        <v>0</v>
      </c>
      <c r="I580" s="132">
        <f t="shared" si="98"/>
        <v>0</v>
      </c>
      <c r="J580" s="139">
        <f t="shared" si="91"/>
        <v>0</v>
      </c>
      <c r="K580" s="138">
        <f t="shared" si="93"/>
        <v>0</v>
      </c>
      <c r="L580" s="136">
        <f t="shared" si="92"/>
        <v>100</v>
      </c>
    </row>
    <row r="581" spans="1:12">
      <c r="A581" s="116">
        <v>569</v>
      </c>
      <c r="B581" s="128">
        <f t="shared" si="94"/>
        <v>0</v>
      </c>
      <c r="C581" s="129">
        <f t="shared" si="89"/>
        <v>0</v>
      </c>
      <c r="D581" s="128">
        <f t="shared" si="95"/>
        <v>0</v>
      </c>
      <c r="E581" s="129">
        <f t="shared" si="90"/>
        <v>0</v>
      </c>
      <c r="F581" s="130">
        <f t="shared" si="96"/>
        <v>0</v>
      </c>
      <c r="G581" s="137">
        <f t="shared" si="99"/>
        <v>0</v>
      </c>
      <c r="H581" s="138">
        <f t="shared" si="97"/>
        <v>0</v>
      </c>
      <c r="I581" s="132">
        <f t="shared" si="98"/>
        <v>0</v>
      </c>
      <c r="J581" s="139">
        <f t="shared" si="91"/>
        <v>0</v>
      </c>
      <c r="K581" s="138">
        <f t="shared" si="93"/>
        <v>0</v>
      </c>
      <c r="L581" s="136">
        <f t="shared" si="92"/>
        <v>100</v>
      </c>
    </row>
    <row r="582" spans="1:12">
      <c r="A582" s="116">
        <v>570</v>
      </c>
      <c r="B582" s="128">
        <f t="shared" si="94"/>
        <v>0</v>
      </c>
      <c r="C582" s="129">
        <f t="shared" si="89"/>
        <v>0</v>
      </c>
      <c r="D582" s="128">
        <f t="shared" si="95"/>
        <v>0</v>
      </c>
      <c r="E582" s="129">
        <f t="shared" si="90"/>
        <v>0</v>
      </c>
      <c r="F582" s="130">
        <f t="shared" si="96"/>
        <v>0</v>
      </c>
      <c r="G582" s="137">
        <f t="shared" si="99"/>
        <v>0</v>
      </c>
      <c r="H582" s="138">
        <f t="shared" si="97"/>
        <v>0</v>
      </c>
      <c r="I582" s="132">
        <f t="shared" si="98"/>
        <v>0</v>
      </c>
      <c r="J582" s="139">
        <f t="shared" si="91"/>
        <v>0</v>
      </c>
      <c r="K582" s="138">
        <f t="shared" si="93"/>
        <v>0</v>
      </c>
      <c r="L582" s="136">
        <f t="shared" si="92"/>
        <v>100</v>
      </c>
    </row>
    <row r="583" spans="1:12">
      <c r="A583" s="116">
        <v>571</v>
      </c>
      <c r="B583" s="128">
        <f t="shared" si="94"/>
        <v>0</v>
      </c>
      <c r="C583" s="129">
        <f t="shared" si="89"/>
        <v>0</v>
      </c>
      <c r="D583" s="128">
        <f t="shared" si="95"/>
        <v>0</v>
      </c>
      <c r="E583" s="129">
        <f t="shared" si="90"/>
        <v>0</v>
      </c>
      <c r="F583" s="130">
        <f t="shared" si="96"/>
        <v>0</v>
      </c>
      <c r="G583" s="137">
        <f t="shared" si="99"/>
        <v>0</v>
      </c>
      <c r="H583" s="138">
        <f t="shared" si="97"/>
        <v>0</v>
      </c>
      <c r="I583" s="132">
        <f t="shared" si="98"/>
        <v>0</v>
      </c>
      <c r="J583" s="139">
        <f t="shared" si="91"/>
        <v>0</v>
      </c>
      <c r="K583" s="138">
        <f t="shared" si="93"/>
        <v>0</v>
      </c>
      <c r="L583" s="136">
        <f t="shared" si="92"/>
        <v>100</v>
      </c>
    </row>
    <row r="584" spans="1:12">
      <c r="A584" s="116">
        <v>572</v>
      </c>
      <c r="B584" s="128">
        <f t="shared" si="94"/>
        <v>0</v>
      </c>
      <c r="C584" s="129">
        <f t="shared" si="89"/>
        <v>0</v>
      </c>
      <c r="D584" s="128">
        <f t="shared" si="95"/>
        <v>0</v>
      </c>
      <c r="E584" s="129">
        <f t="shared" si="90"/>
        <v>0</v>
      </c>
      <c r="F584" s="130">
        <f t="shared" si="96"/>
        <v>0</v>
      </c>
      <c r="G584" s="137">
        <f t="shared" si="99"/>
        <v>0</v>
      </c>
      <c r="H584" s="138">
        <f t="shared" si="97"/>
        <v>0</v>
      </c>
      <c r="I584" s="132">
        <f t="shared" si="98"/>
        <v>0</v>
      </c>
      <c r="J584" s="139">
        <f t="shared" si="91"/>
        <v>0</v>
      </c>
      <c r="K584" s="138">
        <f t="shared" si="93"/>
        <v>0</v>
      </c>
      <c r="L584" s="136">
        <f t="shared" si="92"/>
        <v>100</v>
      </c>
    </row>
    <row r="585" spans="1:12">
      <c r="A585" s="116">
        <v>573</v>
      </c>
      <c r="B585" s="128">
        <f t="shared" si="94"/>
        <v>0</v>
      </c>
      <c r="C585" s="129">
        <f t="shared" si="89"/>
        <v>0</v>
      </c>
      <c r="D585" s="128">
        <f t="shared" si="95"/>
        <v>0</v>
      </c>
      <c r="E585" s="129">
        <f t="shared" si="90"/>
        <v>0</v>
      </c>
      <c r="F585" s="130">
        <f t="shared" si="96"/>
        <v>0</v>
      </c>
      <c r="G585" s="137">
        <f t="shared" si="99"/>
        <v>0</v>
      </c>
      <c r="H585" s="138">
        <f t="shared" si="97"/>
        <v>0</v>
      </c>
      <c r="I585" s="132">
        <f t="shared" si="98"/>
        <v>0</v>
      </c>
      <c r="J585" s="139">
        <f t="shared" si="91"/>
        <v>0</v>
      </c>
      <c r="K585" s="138">
        <f t="shared" si="93"/>
        <v>0</v>
      </c>
      <c r="L585" s="136">
        <f t="shared" si="92"/>
        <v>100</v>
      </c>
    </row>
    <row r="586" spans="1:12">
      <c r="A586" s="116">
        <v>574</v>
      </c>
      <c r="B586" s="128">
        <f t="shared" si="94"/>
        <v>0</v>
      </c>
      <c r="C586" s="129">
        <f t="shared" si="89"/>
        <v>0</v>
      </c>
      <c r="D586" s="128">
        <f t="shared" si="95"/>
        <v>0</v>
      </c>
      <c r="E586" s="129">
        <f t="shared" si="90"/>
        <v>0</v>
      </c>
      <c r="F586" s="130">
        <f t="shared" si="96"/>
        <v>0</v>
      </c>
      <c r="G586" s="137">
        <f t="shared" si="99"/>
        <v>0</v>
      </c>
      <c r="H586" s="138">
        <f t="shared" si="97"/>
        <v>0</v>
      </c>
      <c r="I586" s="132">
        <f t="shared" si="98"/>
        <v>0</v>
      </c>
      <c r="J586" s="139">
        <f t="shared" si="91"/>
        <v>0</v>
      </c>
      <c r="K586" s="138">
        <f t="shared" si="93"/>
        <v>0</v>
      </c>
      <c r="L586" s="136">
        <f t="shared" si="92"/>
        <v>100</v>
      </c>
    </row>
    <row r="587" spans="1:12">
      <c r="A587" s="116">
        <v>575</v>
      </c>
      <c r="B587" s="128">
        <f t="shared" si="94"/>
        <v>0</v>
      </c>
      <c r="C587" s="129">
        <f t="shared" si="89"/>
        <v>0</v>
      </c>
      <c r="D587" s="128">
        <f t="shared" si="95"/>
        <v>0</v>
      </c>
      <c r="E587" s="129">
        <f t="shared" si="90"/>
        <v>0</v>
      </c>
      <c r="F587" s="130">
        <f t="shared" si="96"/>
        <v>0</v>
      </c>
      <c r="G587" s="137">
        <f t="shared" si="99"/>
        <v>0</v>
      </c>
      <c r="H587" s="138">
        <f t="shared" si="97"/>
        <v>0</v>
      </c>
      <c r="I587" s="132">
        <f t="shared" si="98"/>
        <v>0</v>
      </c>
      <c r="J587" s="139">
        <f t="shared" si="91"/>
        <v>0</v>
      </c>
      <c r="K587" s="138">
        <f t="shared" si="93"/>
        <v>0</v>
      </c>
      <c r="L587" s="136">
        <f t="shared" si="92"/>
        <v>100</v>
      </c>
    </row>
    <row r="588" spans="1:12">
      <c r="A588" s="116">
        <v>576</v>
      </c>
      <c r="B588" s="128">
        <f t="shared" si="94"/>
        <v>0</v>
      </c>
      <c r="C588" s="129">
        <f t="shared" si="89"/>
        <v>0</v>
      </c>
      <c r="D588" s="128">
        <f t="shared" si="95"/>
        <v>0</v>
      </c>
      <c r="E588" s="129">
        <f t="shared" si="90"/>
        <v>0</v>
      </c>
      <c r="F588" s="130">
        <f t="shared" si="96"/>
        <v>0</v>
      </c>
      <c r="G588" s="137">
        <f t="shared" si="99"/>
        <v>0</v>
      </c>
      <c r="H588" s="138">
        <f t="shared" si="97"/>
        <v>0</v>
      </c>
      <c r="I588" s="132">
        <f t="shared" si="98"/>
        <v>0</v>
      </c>
      <c r="J588" s="139">
        <f t="shared" si="91"/>
        <v>0</v>
      </c>
      <c r="K588" s="138">
        <f t="shared" si="93"/>
        <v>0</v>
      </c>
      <c r="L588" s="136">
        <f t="shared" si="92"/>
        <v>100</v>
      </c>
    </row>
    <row r="589" spans="1:12">
      <c r="A589" s="116">
        <v>577</v>
      </c>
      <c r="B589" s="128">
        <f t="shared" si="94"/>
        <v>0</v>
      </c>
      <c r="C589" s="129">
        <f t="shared" ref="C589:C612" si="100">IF($C$10&gt;0,(B589*L589/$C$9)-B589,0)</f>
        <v>0</v>
      </c>
      <c r="D589" s="128">
        <f t="shared" si="95"/>
        <v>0</v>
      </c>
      <c r="E589" s="129">
        <f t="shared" ref="E589:E612" si="101">IF($C$10&gt;0,(D589*L589/$C$9)-D589,0)</f>
        <v>0</v>
      </c>
      <c r="F589" s="130">
        <f t="shared" si="96"/>
        <v>0</v>
      </c>
      <c r="G589" s="137">
        <f t="shared" si="99"/>
        <v>0</v>
      </c>
      <c r="H589" s="138">
        <f t="shared" si="97"/>
        <v>0</v>
      </c>
      <c r="I589" s="132">
        <f t="shared" si="98"/>
        <v>0</v>
      </c>
      <c r="J589" s="139">
        <f t="shared" ref="J589:J612" si="102">IF(H589&gt;0,(H589*L589/$C$9)-H589,0)</f>
        <v>0</v>
      </c>
      <c r="K589" s="138">
        <f t="shared" si="93"/>
        <v>0</v>
      </c>
      <c r="L589" s="136">
        <f t="shared" ref="L589:L612" si="103">IF($C$10="","",$C$9*((1+$C$10)^(A589/$C$6)))</f>
        <v>100</v>
      </c>
    </row>
    <row r="590" spans="1:12">
      <c r="A590" s="116">
        <v>578</v>
      </c>
      <c r="B590" s="128">
        <f t="shared" si="94"/>
        <v>0</v>
      </c>
      <c r="C590" s="129">
        <f t="shared" si="100"/>
        <v>0</v>
      </c>
      <c r="D590" s="128">
        <f t="shared" si="95"/>
        <v>0</v>
      </c>
      <c r="E590" s="129">
        <f t="shared" si="101"/>
        <v>0</v>
      </c>
      <c r="F590" s="130">
        <f t="shared" si="96"/>
        <v>0</v>
      </c>
      <c r="G590" s="137">
        <f t="shared" si="99"/>
        <v>0</v>
      </c>
      <c r="H590" s="138">
        <f t="shared" si="97"/>
        <v>0</v>
      </c>
      <c r="I590" s="132">
        <f t="shared" si="98"/>
        <v>0</v>
      </c>
      <c r="J590" s="139">
        <f t="shared" si="102"/>
        <v>0</v>
      </c>
      <c r="K590" s="138">
        <f t="shared" ref="K590:K612" si="104">H590+J590</f>
        <v>0</v>
      </c>
      <c r="L590" s="136">
        <f t="shared" si="103"/>
        <v>100</v>
      </c>
    </row>
    <row r="591" spans="1:12">
      <c r="A591" s="116">
        <v>579</v>
      </c>
      <c r="B591" s="128">
        <f t="shared" ref="B591:B612" si="105">IF(H590&gt;0.1,-PPMT($C$5/$C$6,A591,$C$6*$C$7,$C$4),0)</f>
        <v>0</v>
      </c>
      <c r="C591" s="129">
        <f t="shared" si="100"/>
        <v>0</v>
      </c>
      <c r="D591" s="128">
        <f t="shared" ref="D591:D612" si="106">IF(H590&gt;0.1,-IPMT($C$5/$C$6,A591,$C$6*$C$7,$C$4),0)</f>
        <v>0</v>
      </c>
      <c r="E591" s="129">
        <f t="shared" si="101"/>
        <v>0</v>
      </c>
      <c r="F591" s="130">
        <f t="shared" ref="F591:F612" si="107">IF(H590&gt;0.1,$C$8,0)</f>
        <v>0</v>
      </c>
      <c r="G591" s="137">
        <f t="shared" si="99"/>
        <v>0</v>
      </c>
      <c r="H591" s="138">
        <f t="shared" ref="H591:H612" si="108">H590-B591</f>
        <v>0</v>
      </c>
      <c r="I591" s="132">
        <f t="shared" ref="I591:I612" si="109">IF(H591&gt;0,(H591*L591/L590)-H591,0)</f>
        <v>0</v>
      </c>
      <c r="J591" s="139">
        <f t="shared" si="102"/>
        <v>0</v>
      </c>
      <c r="K591" s="138">
        <f t="shared" si="104"/>
        <v>0</v>
      </c>
      <c r="L591" s="136">
        <f t="shared" si="103"/>
        <v>100</v>
      </c>
    </row>
    <row r="592" spans="1:12">
      <c r="A592" s="116">
        <v>580</v>
      </c>
      <c r="B592" s="128">
        <f t="shared" si="105"/>
        <v>0</v>
      </c>
      <c r="C592" s="129">
        <f t="shared" si="100"/>
        <v>0</v>
      </c>
      <c r="D592" s="128">
        <f t="shared" si="106"/>
        <v>0</v>
      </c>
      <c r="E592" s="129">
        <f t="shared" si="101"/>
        <v>0</v>
      </c>
      <c r="F592" s="130">
        <f t="shared" si="107"/>
        <v>0</v>
      </c>
      <c r="G592" s="137">
        <f t="shared" si="99"/>
        <v>0</v>
      </c>
      <c r="H592" s="138">
        <f t="shared" si="108"/>
        <v>0</v>
      </c>
      <c r="I592" s="132">
        <f t="shared" si="109"/>
        <v>0</v>
      </c>
      <c r="J592" s="139">
        <f t="shared" si="102"/>
        <v>0</v>
      </c>
      <c r="K592" s="138">
        <f t="shared" si="104"/>
        <v>0</v>
      </c>
      <c r="L592" s="136">
        <f t="shared" si="103"/>
        <v>100</v>
      </c>
    </row>
    <row r="593" spans="1:12">
      <c r="A593" s="116">
        <v>581</v>
      </c>
      <c r="B593" s="128">
        <f t="shared" si="105"/>
        <v>0</v>
      </c>
      <c r="C593" s="129">
        <f t="shared" si="100"/>
        <v>0</v>
      </c>
      <c r="D593" s="128">
        <f t="shared" si="106"/>
        <v>0</v>
      </c>
      <c r="E593" s="129">
        <f t="shared" si="101"/>
        <v>0</v>
      </c>
      <c r="F593" s="130">
        <f t="shared" si="107"/>
        <v>0</v>
      </c>
      <c r="G593" s="137">
        <f t="shared" si="99"/>
        <v>0</v>
      </c>
      <c r="H593" s="138">
        <f t="shared" si="108"/>
        <v>0</v>
      </c>
      <c r="I593" s="132">
        <f t="shared" si="109"/>
        <v>0</v>
      </c>
      <c r="J593" s="139">
        <f t="shared" si="102"/>
        <v>0</v>
      </c>
      <c r="K593" s="138">
        <f t="shared" si="104"/>
        <v>0</v>
      </c>
      <c r="L593" s="136">
        <f t="shared" si="103"/>
        <v>100</v>
      </c>
    </row>
    <row r="594" spans="1:12">
      <c r="A594" s="116">
        <v>582</v>
      </c>
      <c r="B594" s="128">
        <f t="shared" si="105"/>
        <v>0</v>
      </c>
      <c r="C594" s="129">
        <f t="shared" si="100"/>
        <v>0</v>
      </c>
      <c r="D594" s="128">
        <f t="shared" si="106"/>
        <v>0</v>
      </c>
      <c r="E594" s="129">
        <f t="shared" si="101"/>
        <v>0</v>
      </c>
      <c r="F594" s="130">
        <f t="shared" si="107"/>
        <v>0</v>
      </c>
      <c r="G594" s="137">
        <f t="shared" si="99"/>
        <v>0</v>
      </c>
      <c r="H594" s="138">
        <f t="shared" si="108"/>
        <v>0</v>
      </c>
      <c r="I594" s="132">
        <f t="shared" si="109"/>
        <v>0</v>
      </c>
      <c r="J594" s="139">
        <f t="shared" si="102"/>
        <v>0</v>
      </c>
      <c r="K594" s="138">
        <f t="shared" si="104"/>
        <v>0</v>
      </c>
      <c r="L594" s="136">
        <f t="shared" si="103"/>
        <v>100</v>
      </c>
    </row>
    <row r="595" spans="1:12">
      <c r="A595" s="116">
        <v>583</v>
      </c>
      <c r="B595" s="128">
        <f t="shared" si="105"/>
        <v>0</v>
      </c>
      <c r="C595" s="129">
        <f t="shared" si="100"/>
        <v>0</v>
      </c>
      <c r="D595" s="128">
        <f t="shared" si="106"/>
        <v>0</v>
      </c>
      <c r="E595" s="129">
        <f t="shared" si="101"/>
        <v>0</v>
      </c>
      <c r="F595" s="130">
        <f t="shared" si="107"/>
        <v>0</v>
      </c>
      <c r="G595" s="137">
        <f t="shared" si="99"/>
        <v>0</v>
      </c>
      <c r="H595" s="138">
        <f t="shared" si="108"/>
        <v>0</v>
      </c>
      <c r="I595" s="132">
        <f t="shared" si="109"/>
        <v>0</v>
      </c>
      <c r="J595" s="139">
        <f t="shared" si="102"/>
        <v>0</v>
      </c>
      <c r="K595" s="138">
        <f t="shared" si="104"/>
        <v>0</v>
      </c>
      <c r="L595" s="136">
        <f t="shared" si="103"/>
        <v>100</v>
      </c>
    </row>
    <row r="596" spans="1:12">
      <c r="A596" s="116">
        <v>584</v>
      </c>
      <c r="B596" s="128">
        <f t="shared" si="105"/>
        <v>0</v>
      </c>
      <c r="C596" s="129">
        <f t="shared" si="100"/>
        <v>0</v>
      </c>
      <c r="D596" s="128">
        <f t="shared" si="106"/>
        <v>0</v>
      </c>
      <c r="E596" s="129">
        <f t="shared" si="101"/>
        <v>0</v>
      </c>
      <c r="F596" s="130">
        <f t="shared" si="107"/>
        <v>0</v>
      </c>
      <c r="G596" s="137">
        <f t="shared" si="99"/>
        <v>0</v>
      </c>
      <c r="H596" s="138">
        <f t="shared" si="108"/>
        <v>0</v>
      </c>
      <c r="I596" s="132">
        <f t="shared" si="109"/>
        <v>0</v>
      </c>
      <c r="J596" s="139">
        <f t="shared" si="102"/>
        <v>0</v>
      </c>
      <c r="K596" s="138">
        <f t="shared" si="104"/>
        <v>0</v>
      </c>
      <c r="L596" s="136">
        <f t="shared" si="103"/>
        <v>100</v>
      </c>
    </row>
    <row r="597" spans="1:12">
      <c r="A597" s="116">
        <v>585</v>
      </c>
      <c r="B597" s="128">
        <f t="shared" si="105"/>
        <v>0</v>
      </c>
      <c r="C597" s="129">
        <f t="shared" si="100"/>
        <v>0</v>
      </c>
      <c r="D597" s="128">
        <f t="shared" si="106"/>
        <v>0</v>
      </c>
      <c r="E597" s="129">
        <f t="shared" si="101"/>
        <v>0</v>
      </c>
      <c r="F597" s="130">
        <f t="shared" si="107"/>
        <v>0</v>
      </c>
      <c r="G597" s="137">
        <f t="shared" si="99"/>
        <v>0</v>
      </c>
      <c r="H597" s="138">
        <f t="shared" si="108"/>
        <v>0</v>
      </c>
      <c r="I597" s="132">
        <f t="shared" si="109"/>
        <v>0</v>
      </c>
      <c r="J597" s="139">
        <f t="shared" si="102"/>
        <v>0</v>
      </c>
      <c r="K597" s="138">
        <f t="shared" si="104"/>
        <v>0</v>
      </c>
      <c r="L597" s="136">
        <f t="shared" si="103"/>
        <v>100</v>
      </c>
    </row>
    <row r="598" spans="1:12">
      <c r="A598" s="116">
        <v>586</v>
      </c>
      <c r="B598" s="128">
        <f t="shared" si="105"/>
        <v>0</v>
      </c>
      <c r="C598" s="129">
        <f t="shared" si="100"/>
        <v>0</v>
      </c>
      <c r="D598" s="128">
        <f t="shared" si="106"/>
        <v>0</v>
      </c>
      <c r="E598" s="129">
        <f t="shared" si="101"/>
        <v>0</v>
      </c>
      <c r="F598" s="130">
        <f t="shared" si="107"/>
        <v>0</v>
      </c>
      <c r="G598" s="137">
        <f t="shared" si="99"/>
        <v>0</v>
      </c>
      <c r="H598" s="138">
        <f t="shared" si="108"/>
        <v>0</v>
      </c>
      <c r="I598" s="132">
        <f t="shared" si="109"/>
        <v>0</v>
      </c>
      <c r="J598" s="139">
        <f t="shared" si="102"/>
        <v>0</v>
      </c>
      <c r="K598" s="138">
        <f t="shared" si="104"/>
        <v>0</v>
      </c>
      <c r="L598" s="136">
        <f t="shared" si="103"/>
        <v>100</v>
      </c>
    </row>
    <row r="599" spans="1:12">
      <c r="A599" s="116">
        <v>587</v>
      </c>
      <c r="B599" s="128">
        <f t="shared" si="105"/>
        <v>0</v>
      </c>
      <c r="C599" s="129">
        <f t="shared" si="100"/>
        <v>0</v>
      </c>
      <c r="D599" s="128">
        <f t="shared" si="106"/>
        <v>0</v>
      </c>
      <c r="E599" s="129">
        <f t="shared" si="101"/>
        <v>0</v>
      </c>
      <c r="F599" s="130">
        <f t="shared" si="107"/>
        <v>0</v>
      </c>
      <c r="G599" s="137">
        <f t="shared" si="99"/>
        <v>0</v>
      </c>
      <c r="H599" s="138">
        <f t="shared" si="108"/>
        <v>0</v>
      </c>
      <c r="I599" s="132">
        <f t="shared" si="109"/>
        <v>0</v>
      </c>
      <c r="J599" s="139">
        <f t="shared" si="102"/>
        <v>0</v>
      </c>
      <c r="K599" s="138">
        <f t="shared" si="104"/>
        <v>0</v>
      </c>
      <c r="L599" s="136">
        <f t="shared" si="103"/>
        <v>100</v>
      </c>
    </row>
    <row r="600" spans="1:12">
      <c r="A600" s="116">
        <v>588</v>
      </c>
      <c r="B600" s="128">
        <f t="shared" si="105"/>
        <v>0</v>
      </c>
      <c r="C600" s="129">
        <f t="shared" si="100"/>
        <v>0</v>
      </c>
      <c r="D600" s="128">
        <f t="shared" si="106"/>
        <v>0</v>
      </c>
      <c r="E600" s="129">
        <f t="shared" si="101"/>
        <v>0</v>
      </c>
      <c r="F600" s="130">
        <f t="shared" si="107"/>
        <v>0</v>
      </c>
      <c r="G600" s="137">
        <f t="shared" si="99"/>
        <v>0</v>
      </c>
      <c r="H600" s="138">
        <f t="shared" si="108"/>
        <v>0</v>
      </c>
      <c r="I600" s="132">
        <f t="shared" si="109"/>
        <v>0</v>
      </c>
      <c r="J600" s="139">
        <f t="shared" si="102"/>
        <v>0</v>
      </c>
      <c r="K600" s="138">
        <f t="shared" si="104"/>
        <v>0</v>
      </c>
      <c r="L600" s="136">
        <f t="shared" si="103"/>
        <v>100</v>
      </c>
    </row>
    <row r="601" spans="1:12">
      <c r="A601" s="116">
        <v>589</v>
      </c>
      <c r="B601" s="128">
        <f t="shared" si="105"/>
        <v>0</v>
      </c>
      <c r="C601" s="129">
        <f t="shared" si="100"/>
        <v>0</v>
      </c>
      <c r="D601" s="128">
        <f t="shared" si="106"/>
        <v>0</v>
      </c>
      <c r="E601" s="129">
        <f t="shared" si="101"/>
        <v>0</v>
      </c>
      <c r="F601" s="130">
        <f t="shared" si="107"/>
        <v>0</v>
      </c>
      <c r="G601" s="137">
        <f t="shared" si="99"/>
        <v>0</v>
      </c>
      <c r="H601" s="138">
        <f t="shared" si="108"/>
        <v>0</v>
      </c>
      <c r="I601" s="132">
        <f t="shared" si="109"/>
        <v>0</v>
      </c>
      <c r="J601" s="139">
        <f t="shared" si="102"/>
        <v>0</v>
      </c>
      <c r="K601" s="138">
        <f t="shared" si="104"/>
        <v>0</v>
      </c>
      <c r="L601" s="136">
        <f t="shared" si="103"/>
        <v>100</v>
      </c>
    </row>
    <row r="602" spans="1:12">
      <c r="A602" s="116">
        <v>590</v>
      </c>
      <c r="B602" s="128">
        <f t="shared" si="105"/>
        <v>0</v>
      </c>
      <c r="C602" s="129">
        <f t="shared" si="100"/>
        <v>0</v>
      </c>
      <c r="D602" s="128">
        <f t="shared" si="106"/>
        <v>0</v>
      </c>
      <c r="E602" s="129">
        <f t="shared" si="101"/>
        <v>0</v>
      </c>
      <c r="F602" s="130">
        <f t="shared" si="107"/>
        <v>0</v>
      </c>
      <c r="G602" s="137">
        <f t="shared" si="99"/>
        <v>0</v>
      </c>
      <c r="H602" s="138">
        <f t="shared" si="108"/>
        <v>0</v>
      </c>
      <c r="I602" s="132">
        <f t="shared" si="109"/>
        <v>0</v>
      </c>
      <c r="J602" s="139">
        <f t="shared" si="102"/>
        <v>0</v>
      </c>
      <c r="K602" s="138">
        <f t="shared" si="104"/>
        <v>0</v>
      </c>
      <c r="L602" s="136">
        <f t="shared" si="103"/>
        <v>100</v>
      </c>
    </row>
    <row r="603" spans="1:12">
      <c r="A603" s="116">
        <v>591</v>
      </c>
      <c r="B603" s="128">
        <f t="shared" si="105"/>
        <v>0</v>
      </c>
      <c r="C603" s="129">
        <f t="shared" si="100"/>
        <v>0</v>
      </c>
      <c r="D603" s="128">
        <f t="shared" si="106"/>
        <v>0</v>
      </c>
      <c r="E603" s="129">
        <f t="shared" si="101"/>
        <v>0</v>
      </c>
      <c r="F603" s="130">
        <f t="shared" si="107"/>
        <v>0</v>
      </c>
      <c r="G603" s="137">
        <f t="shared" si="99"/>
        <v>0</v>
      </c>
      <c r="H603" s="138">
        <f t="shared" si="108"/>
        <v>0</v>
      </c>
      <c r="I603" s="132">
        <f t="shared" si="109"/>
        <v>0</v>
      </c>
      <c r="J603" s="139">
        <f t="shared" si="102"/>
        <v>0</v>
      </c>
      <c r="K603" s="138">
        <f t="shared" si="104"/>
        <v>0</v>
      </c>
      <c r="L603" s="136">
        <f t="shared" si="103"/>
        <v>100</v>
      </c>
    </row>
    <row r="604" spans="1:12">
      <c r="A604" s="116">
        <v>592</v>
      </c>
      <c r="B604" s="128">
        <f t="shared" si="105"/>
        <v>0</v>
      </c>
      <c r="C604" s="129">
        <f t="shared" si="100"/>
        <v>0</v>
      </c>
      <c r="D604" s="128">
        <f t="shared" si="106"/>
        <v>0</v>
      </c>
      <c r="E604" s="129">
        <f t="shared" si="101"/>
        <v>0</v>
      </c>
      <c r="F604" s="130">
        <f t="shared" si="107"/>
        <v>0</v>
      </c>
      <c r="G604" s="137">
        <f t="shared" si="99"/>
        <v>0</v>
      </c>
      <c r="H604" s="138">
        <f t="shared" si="108"/>
        <v>0</v>
      </c>
      <c r="I604" s="132">
        <f t="shared" si="109"/>
        <v>0</v>
      </c>
      <c r="J604" s="139">
        <f t="shared" si="102"/>
        <v>0</v>
      </c>
      <c r="K604" s="138">
        <f t="shared" si="104"/>
        <v>0</v>
      </c>
      <c r="L604" s="136">
        <f t="shared" si="103"/>
        <v>100</v>
      </c>
    </row>
    <row r="605" spans="1:12">
      <c r="A605" s="116">
        <v>593</v>
      </c>
      <c r="B605" s="128">
        <f t="shared" si="105"/>
        <v>0</v>
      </c>
      <c r="C605" s="129">
        <f t="shared" si="100"/>
        <v>0</v>
      </c>
      <c r="D605" s="128">
        <f t="shared" si="106"/>
        <v>0</v>
      </c>
      <c r="E605" s="129">
        <f t="shared" si="101"/>
        <v>0</v>
      </c>
      <c r="F605" s="130">
        <f t="shared" si="107"/>
        <v>0</v>
      </c>
      <c r="G605" s="137">
        <f t="shared" si="99"/>
        <v>0</v>
      </c>
      <c r="H605" s="138">
        <f t="shared" si="108"/>
        <v>0</v>
      </c>
      <c r="I605" s="132">
        <f t="shared" si="109"/>
        <v>0</v>
      </c>
      <c r="J605" s="139">
        <f t="shared" si="102"/>
        <v>0</v>
      </c>
      <c r="K605" s="138">
        <f t="shared" si="104"/>
        <v>0</v>
      </c>
      <c r="L605" s="136">
        <f t="shared" si="103"/>
        <v>100</v>
      </c>
    </row>
    <row r="606" spans="1:12">
      <c r="A606" s="116">
        <v>594</v>
      </c>
      <c r="B606" s="128">
        <f t="shared" si="105"/>
        <v>0</v>
      </c>
      <c r="C606" s="129">
        <f t="shared" si="100"/>
        <v>0</v>
      </c>
      <c r="D606" s="128">
        <f t="shared" si="106"/>
        <v>0</v>
      </c>
      <c r="E606" s="129">
        <f t="shared" si="101"/>
        <v>0</v>
      </c>
      <c r="F606" s="130">
        <f t="shared" si="107"/>
        <v>0</v>
      </c>
      <c r="G606" s="137">
        <f t="shared" si="99"/>
        <v>0</v>
      </c>
      <c r="H606" s="138">
        <f t="shared" si="108"/>
        <v>0</v>
      </c>
      <c r="I606" s="132">
        <f t="shared" si="109"/>
        <v>0</v>
      </c>
      <c r="J606" s="139">
        <f t="shared" si="102"/>
        <v>0</v>
      </c>
      <c r="K606" s="138">
        <f t="shared" si="104"/>
        <v>0</v>
      </c>
      <c r="L606" s="136">
        <f t="shared" si="103"/>
        <v>100</v>
      </c>
    </row>
    <row r="607" spans="1:12">
      <c r="A607" s="116">
        <v>595</v>
      </c>
      <c r="B607" s="128">
        <f t="shared" si="105"/>
        <v>0</v>
      </c>
      <c r="C607" s="129">
        <f t="shared" si="100"/>
        <v>0</v>
      </c>
      <c r="D607" s="128">
        <f t="shared" si="106"/>
        <v>0</v>
      </c>
      <c r="E607" s="129">
        <f t="shared" si="101"/>
        <v>0</v>
      </c>
      <c r="F607" s="130">
        <f t="shared" si="107"/>
        <v>0</v>
      </c>
      <c r="G607" s="137">
        <f t="shared" si="99"/>
        <v>0</v>
      </c>
      <c r="H607" s="138">
        <f t="shared" si="108"/>
        <v>0</v>
      </c>
      <c r="I607" s="132">
        <f t="shared" si="109"/>
        <v>0</v>
      </c>
      <c r="J607" s="139">
        <f t="shared" si="102"/>
        <v>0</v>
      </c>
      <c r="K607" s="138">
        <f t="shared" si="104"/>
        <v>0</v>
      </c>
      <c r="L607" s="136">
        <f t="shared" si="103"/>
        <v>100</v>
      </c>
    </row>
    <row r="608" spans="1:12">
      <c r="A608" s="116">
        <v>596</v>
      </c>
      <c r="B608" s="128">
        <f t="shared" si="105"/>
        <v>0</v>
      </c>
      <c r="C608" s="129">
        <f t="shared" si="100"/>
        <v>0</v>
      </c>
      <c r="D608" s="128">
        <f t="shared" si="106"/>
        <v>0</v>
      </c>
      <c r="E608" s="129">
        <f t="shared" si="101"/>
        <v>0</v>
      </c>
      <c r="F608" s="130">
        <f t="shared" si="107"/>
        <v>0</v>
      </c>
      <c r="G608" s="137">
        <f t="shared" si="99"/>
        <v>0</v>
      </c>
      <c r="H608" s="138">
        <f t="shared" si="108"/>
        <v>0</v>
      </c>
      <c r="I608" s="132">
        <f t="shared" si="109"/>
        <v>0</v>
      </c>
      <c r="J608" s="139">
        <f t="shared" si="102"/>
        <v>0</v>
      </c>
      <c r="K608" s="138">
        <f t="shared" si="104"/>
        <v>0</v>
      </c>
      <c r="L608" s="136">
        <f t="shared" si="103"/>
        <v>100</v>
      </c>
    </row>
    <row r="609" spans="1:12">
      <c r="A609" s="116">
        <v>597</v>
      </c>
      <c r="B609" s="128">
        <f t="shared" si="105"/>
        <v>0</v>
      </c>
      <c r="C609" s="129">
        <f t="shared" si="100"/>
        <v>0</v>
      </c>
      <c r="D609" s="128">
        <f t="shared" si="106"/>
        <v>0</v>
      </c>
      <c r="E609" s="129">
        <f t="shared" si="101"/>
        <v>0</v>
      </c>
      <c r="F609" s="130">
        <f t="shared" si="107"/>
        <v>0</v>
      </c>
      <c r="G609" s="137">
        <f t="shared" si="99"/>
        <v>0</v>
      </c>
      <c r="H609" s="138">
        <f t="shared" si="108"/>
        <v>0</v>
      </c>
      <c r="I609" s="132">
        <f t="shared" si="109"/>
        <v>0</v>
      </c>
      <c r="J609" s="139">
        <f t="shared" si="102"/>
        <v>0</v>
      </c>
      <c r="K609" s="138">
        <f t="shared" si="104"/>
        <v>0</v>
      </c>
      <c r="L609" s="136">
        <f t="shared" si="103"/>
        <v>100</v>
      </c>
    </row>
    <row r="610" spans="1:12">
      <c r="A610" s="116">
        <v>598</v>
      </c>
      <c r="B610" s="128">
        <f t="shared" si="105"/>
        <v>0</v>
      </c>
      <c r="C610" s="129">
        <f t="shared" si="100"/>
        <v>0</v>
      </c>
      <c r="D610" s="128">
        <f t="shared" si="106"/>
        <v>0</v>
      </c>
      <c r="E610" s="129">
        <f t="shared" si="101"/>
        <v>0</v>
      </c>
      <c r="F610" s="130">
        <f t="shared" si="107"/>
        <v>0</v>
      </c>
      <c r="G610" s="137">
        <f t="shared" si="99"/>
        <v>0</v>
      </c>
      <c r="H610" s="138">
        <f t="shared" si="108"/>
        <v>0</v>
      </c>
      <c r="I610" s="132">
        <f t="shared" si="109"/>
        <v>0</v>
      </c>
      <c r="J610" s="139">
        <f t="shared" si="102"/>
        <v>0</v>
      </c>
      <c r="K610" s="138">
        <f t="shared" si="104"/>
        <v>0</v>
      </c>
      <c r="L610" s="136">
        <f t="shared" si="103"/>
        <v>100</v>
      </c>
    </row>
    <row r="611" spans="1:12">
      <c r="A611" s="116">
        <v>599</v>
      </c>
      <c r="B611" s="128">
        <f t="shared" si="105"/>
        <v>0</v>
      </c>
      <c r="C611" s="129">
        <f t="shared" si="100"/>
        <v>0</v>
      </c>
      <c r="D611" s="128">
        <f t="shared" si="106"/>
        <v>0</v>
      </c>
      <c r="E611" s="129">
        <f t="shared" si="101"/>
        <v>0</v>
      </c>
      <c r="F611" s="130">
        <f t="shared" si="107"/>
        <v>0</v>
      </c>
      <c r="G611" s="137">
        <f t="shared" si="99"/>
        <v>0</v>
      </c>
      <c r="H611" s="138">
        <f t="shared" si="108"/>
        <v>0</v>
      </c>
      <c r="I611" s="132">
        <f t="shared" si="109"/>
        <v>0</v>
      </c>
      <c r="J611" s="139">
        <f t="shared" si="102"/>
        <v>0</v>
      </c>
      <c r="K611" s="138">
        <f t="shared" si="104"/>
        <v>0</v>
      </c>
      <c r="L611" s="136">
        <f t="shared" si="103"/>
        <v>100</v>
      </c>
    </row>
    <row r="612" spans="1:12">
      <c r="A612" s="116">
        <v>600</v>
      </c>
      <c r="B612" s="128">
        <f t="shared" si="105"/>
        <v>0</v>
      </c>
      <c r="C612" s="129">
        <f t="shared" si="100"/>
        <v>0</v>
      </c>
      <c r="D612" s="128">
        <f t="shared" si="106"/>
        <v>0</v>
      </c>
      <c r="E612" s="129">
        <f t="shared" si="101"/>
        <v>0</v>
      </c>
      <c r="F612" s="130">
        <f t="shared" si="107"/>
        <v>0</v>
      </c>
      <c r="G612" s="137">
        <f t="shared" si="99"/>
        <v>0</v>
      </c>
      <c r="H612" s="138">
        <f t="shared" si="108"/>
        <v>0</v>
      </c>
      <c r="I612" s="132">
        <f t="shared" si="109"/>
        <v>0</v>
      </c>
      <c r="J612" s="139">
        <f t="shared" si="102"/>
        <v>0</v>
      </c>
      <c r="K612" s="138">
        <f t="shared" si="104"/>
        <v>0</v>
      </c>
      <c r="L612" s="136">
        <f t="shared" si="103"/>
        <v>100</v>
      </c>
    </row>
    <row r="613" spans="1:12">
      <c r="B613" s="128">
        <f t="shared" ref="B613:G613" si="110">SUM(B13:B612)</f>
        <v>0</v>
      </c>
      <c r="C613" s="135">
        <f t="shared" si="110"/>
        <v>0</v>
      </c>
      <c r="D613" s="128">
        <f t="shared" si="110"/>
        <v>0</v>
      </c>
      <c r="E613" s="135">
        <f t="shared" si="110"/>
        <v>0</v>
      </c>
      <c r="F613" s="128">
        <f t="shared" si="110"/>
        <v>0</v>
      </c>
      <c r="G613" s="137">
        <f t="shared" si="110"/>
        <v>0</v>
      </c>
      <c r="H613" s="140"/>
      <c r="I613" s="140"/>
      <c r="J613" s="141"/>
      <c r="K613" s="140"/>
    </row>
  </sheetData>
  <mergeCells count="1">
    <mergeCell ref="A1:G3"/>
  </mergeCells>
  <dataValidations count="1">
    <dataValidation type="decimal" operator="greaterThan" allowBlank="1" showInputMessage="1" showErrorMessage="1" errorTitle="Lágmarks vaxtakjör" error="Lágmarks vaxtakjör sjóðsins eru 4,2%" sqref="C5" xr:uid="{00000000-0002-0000-0400-000000000000}">
      <formula1>0.0419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Um skjalið</vt:lpstr>
      <vt:lpstr>Lánsumsækjandi</vt:lpstr>
      <vt:lpstr>Rekstraráætlun</vt:lpstr>
      <vt:lpstr>Yfirlit yfir leiguíbúðir</vt:lpstr>
      <vt:lpstr>Lánareiknir HMS</vt:lpstr>
      <vt:lpstr>Lánsumsækjandi!Print_Area</vt:lpstr>
      <vt:lpstr>Rekstraráætlun!Print_Area</vt:lpstr>
      <vt:lpstr>'Um skjalið'!Print_Area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Rekstraráætlun - grunnur</dc:title>
  <dc:creator>Elfa Ingibergsdóttir</dc:creator>
  <cp:lastModifiedBy>Hugrún Ýr Sigurðardóttir</cp:lastModifiedBy>
  <cp:lastPrinted>2018-08-30T09:57:00Z</cp:lastPrinted>
  <dcterms:created xsi:type="dcterms:W3CDTF">2016-03-30T11:47:44Z</dcterms:created>
  <dcterms:modified xsi:type="dcterms:W3CDTF">2020-01-06T11:25:52Z</dcterms:modified>
</cp:coreProperties>
</file>