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budalanasjodur-my.sharepoint.com/personal/hildur_hilmarsdottir_hms_is/Documents/Documents/Fréttir/frettir 2025/Manskyrsla/manskyrsla_október25/"/>
    </mc:Choice>
  </mc:AlternateContent>
  <xr:revisionPtr revIDLastSave="23" documentId="8_{75B78FC0-721C-48E1-8790-ED58E4E23C0B}" xr6:coauthVersionLast="47" xr6:coauthVersionMax="47" xr10:uidLastSave="{5D8B15A7-7ECE-4D68-B398-976759079DED}"/>
  <bookViews>
    <workbookView xWindow="-46695" yWindow="2355" windowWidth="17370" windowHeight="15900" xr2:uid="{3AF98C5A-AFE9-4B37-9DF8-AE1C3FE47945}"/>
  </bookViews>
  <sheets>
    <sheet name="Fasteignamarkaður" sheetId="2" r:id="rId1"/>
    <sheet name="FM.1" sheetId="264" r:id="rId2"/>
    <sheet name="FM.2" sheetId="265" r:id="rId3"/>
    <sheet name="FM.3" sheetId="305" r:id="rId4"/>
    <sheet name="FM.4" sheetId="311" r:id="rId5"/>
    <sheet name="FM.5" sheetId="312" r:id="rId6"/>
    <sheet name="FM.6" sheetId="279" r:id="rId7"/>
    <sheet name="FM.7" sheetId="304" r:id="rId8"/>
    <sheet name="FM.8" sheetId="268" r:id="rId9"/>
    <sheet name="FM.9" sheetId="292" r:id="rId10"/>
    <sheet name="FM.10" sheetId="270" r:id="rId11"/>
    <sheet name="Leigumarkaður" sheetId="8" r:id="rId12"/>
    <sheet name="LEIGA.1" sheetId="283" r:id="rId13"/>
    <sheet name="LEIGA.2" sheetId="282" r:id="rId14"/>
    <sheet name="LEIGA.3" sheetId="315" r:id="rId15"/>
    <sheet name="LEIGA.4" sheetId="316" r:id="rId16"/>
    <sheet name="LEIGA.5" sheetId="184" r:id="rId17"/>
    <sheet name="LEIGA.6" sheetId="190" r:id="rId18"/>
    <sheet name="LEIGA.7" sheetId="313" r:id="rId19"/>
    <sheet name="LEIGA.8" sheetId="203" r:id="rId20"/>
    <sheet name="Lánamarkaður" sheetId="19" r:id="rId21"/>
    <sheet name="LM.1" sheetId="274" r:id="rId22"/>
    <sheet name="LM.2" sheetId="317" r:id="rId23"/>
    <sheet name="LM.3" sheetId="299" r:id="rId24"/>
    <sheet name="LM.4" sheetId="318" r:id="rId25"/>
    <sheet name="LM.5" sheetId="320" r:id="rId26"/>
    <sheet name="LM.6" sheetId="321" r:id="rId27"/>
    <sheet name="LM.7" sheetId="322" r:id="rId28"/>
    <sheet name="LM.8" sheetId="329" r:id="rId29"/>
    <sheet name="LM.9" sheetId="323" r:id="rId30"/>
    <sheet name="Byggingarmarkaður" sheetId="20" r:id="rId31"/>
    <sheet name="BM.1" sheetId="289" r:id="rId32"/>
    <sheet name="BM.2" sheetId="307" r:id="rId33"/>
    <sheet name="BM.3" sheetId="293" r:id="rId34"/>
    <sheet name="BM.4" sheetId="294" r:id="rId35"/>
    <sheet name="BM.5" sheetId="324" r:id="rId36"/>
    <sheet name="BM.6" sheetId="325" r:id="rId37"/>
    <sheet name="BM.7" sheetId="326" r:id="rId38"/>
    <sheet name="BM.8" sheetId="327" r:id="rId39"/>
    <sheet name="BM.9" sheetId="328" r:id="rId40"/>
  </sheets>
  <definedNames>
    <definedName name="_xlnm._FilterDatabase" localSheetId="4" hidden="1">FM.4!$A$1:$D$381</definedName>
    <definedName name="ExternalData_1" localSheetId="10" hidden="1">FM.10!#REF!</definedName>
    <definedName name="ExternalData_1" localSheetId="6" hidden="1">FM.6!#REF!</definedName>
    <definedName name="ExternalData_1" localSheetId="8" hidden="1">FM.8!#REF!</definedName>
    <definedName name="Ytri_gögn_1" localSheetId="12" hidden="1">LEIGA.1!$A$2:$C$58</definedName>
    <definedName name="Ytri_gögn_1" localSheetId="15" hidden="1">LEIGA.4!$A$2:$C$74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79" l="1"/>
  <c r="C5" i="279"/>
  <c r="B5" i="279"/>
  <c r="D4" i="279"/>
  <c r="C4" i="279"/>
  <c r="B4" i="279"/>
  <c r="D3" i="279"/>
  <c r="C3" i="279"/>
  <c r="B3" i="279"/>
  <c r="D10" i="325"/>
  <c r="D9" i="325"/>
  <c r="D8" i="32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19962C1-BA6C-4861-8069-28B09AA0EC93}" keepAlive="1" name="Fyrirspurn leiguskra_nybyggingar" description="Tenging við fyrirspurnina 'leiguskra_nybyggingar' í vinnubókinni." type="5" refreshedVersion="8" background="1" saveData="1">
    <dbPr connection="Provider=Microsoft.Mashup.OleDb.1;Data Source=$Workbook$;Location=leiguskra_nybyggingar;Extended Properties=&quot;&quot;" command="SELECT * FROM [leiguskra_nybyggingar]"/>
  </connection>
  <connection id="2" xr16:uid="{8C326FEC-BC4F-4048-A0F1-F8C79887525E}" keepAlive="1" name="Fyrirspurn rental_postnumer_with_count" description="Tenging við fyrirspurnina 'rental_postnumer_with_count' í vinnubókinni." type="5" refreshedVersion="8" background="1" saveData="1">
    <dbPr connection="Provider=Microsoft.Mashup.OleDb.1;Data Source=$Workbook$;Location=rental_postnumer_with_count;Extended Properties=&quot;&quot;" command="SELECT * FROM [rental_postnumer_with_count]"/>
  </connection>
  <connection id="3" xr16:uid="{1970E189-C933-4A47-8474-AC9F4B712478}" keepAlive="1" name="Query - bygg_hrein_ny_utlan" description="Connection to the 'bygg_hrein_ny_utlan' query in the workbook." type="5" refreshedVersion="0" background="1" saveData="1">
    <dbPr connection="Provider=Microsoft.Mashup.OleDb.1;Data Source=$Workbook$;Location=bygg_hrein_ny_utlan;Extended Properties=&quot;&quot;" command="SELECT * FROM [bygg_hrein_ny_utlan]"/>
  </connection>
  <connection id="4" xr16:uid="{2CBD8181-5DDB-4AEC-84F4-2BA39F4C7F52}" keepAlive="1" name="Query - FJOLDI_KAUPSAMNINGA_long_landid_x_manudur" description="Connection to the 'FJOLDI_KAUPSAMNINGA_long_landid_x_manudur' query in the workbook." type="5" refreshedVersion="0" background="1" saveData="1">
    <dbPr connection="Provider=Microsoft.Mashup.OleDb.1;Data Source=$Workbook$;Location=FJOLDI_KAUPSAMNINGA_long_landid_x_manudur;Extended Properties=&quot;&quot;" command="SELECT * FROM [FJOLDI_KAUPSAMNINGA_long_landid_x_manudur]"/>
  </connection>
  <connection id="5" xr16:uid="{E2448E8A-7AC0-4A8E-B304-31C08F51937B}" keepAlive="1" name="Query - hlutfall_lausra_starfa" description="Connection to the 'hlutfall_lausra_starfa' query in the workbook." type="5" refreshedVersion="0" background="1" saveData="1">
    <dbPr connection="Provider=Microsoft.Mashup.OleDb.1;Data Source=$Workbook$;Location=hlutfall_lausra_starfa;Extended Properties=&quot;&quot;" command="SELECT * FROM [hlutfall_lausra_starfa]"/>
  </connection>
  <connection id="6" xr16:uid="{5F9AA76E-88FA-46CC-BB74-F94633C7E602}" keepAlive="1" name="Query - KAUPVERD_serbyli_fjolbyli_fmverd_3mavg" description="Connection to the 'KAUPVERD_serbyli_fjolbyli_fmverd_3mavg' query in the workbook." type="5" refreshedVersion="8" background="1" saveData="1">
    <dbPr connection="Provider=Microsoft.Mashup.OleDb.1;Data Source=$Workbook$;Location=KAUPVERD_serbyli_fjolbyli_fmverd_3mavg;Extended Properties=&quot;&quot;" command="SELECT * FROM [KAUPVERD_serbyli_fjolbyli_fmverd_3mavg]"/>
  </connection>
  <connection id="7" xr16:uid="{80EC01B2-DA5B-4C62-912F-CFE12AD2BDE7}" keepAlive="1" name="Query - KAUPVERD_serbyli_fjolbyli_fmverd_3mavg (2)" description="Connection to the 'KAUPVERD_serbyli_fjolbyli_fmverd_3mavg (2)' query in the workbook." type="5" refreshedVersion="8" background="1" saveData="1">
    <dbPr connection="Provider=Microsoft.Mashup.OleDb.1;Data Source=$Workbook$;Location=&quot;KAUPVERD_serbyli_fjolbyli_fmverd_3mavg (2)&quot;;Extended Properties=&quot;&quot;" command="SELECT * FROM [KAUPVERD_serbyli_fjolbyli_fmverd_3mavg (2)]"/>
  </connection>
  <connection id="8" xr16:uid="{2B6088F4-F11D-430B-8663-79828CDF203A}" keepAlive="1" name="Query - medalsolutimi_eftirverdum" description="Connection to the 'medalsolutimi_eftirverdum' query in the workbook." type="5" refreshedVersion="0" background="1" saveData="1">
    <dbPr connection="Provider=Microsoft.Mashup.OleDb.1;Data Source=$Workbook$;Location=medalsolutimi_eftirverdum;Extended Properties=&quot;&quot;" command="SELECT * FROM [medalsolutimi_eftirverdum]"/>
  </connection>
  <connection id="9" xr16:uid="{5D5F4948-029B-4569-A973-439C1244E6E3}" keepAlive="1" name="Query - medalsolutimi_gamalt_nytt" description="Connection to the 'medalsolutimi_gamalt_nytt' query in the workbook." type="5" refreshedVersion="8" background="1" saveData="1">
    <dbPr connection="Provider=Microsoft.Mashup.OleDb.1;Data Source=$Workbook$;Location=medalsolutimi_gamalt_nytt;Extended Properties=&quot;&quot;" command="SELECT * FROM [medalsolutimi_gamalt_nytt]"/>
  </connection>
  <connection id="10" xr16:uid="{AEC7B459-9B19-45B6-B024-8768CBBFC4F8}" keepAlive="1" name="Query - nytt_gamalt_verd_hlutfall" description="Connection to the 'nytt_gamalt_verd_hlutfall' query in the workbook." type="5" refreshedVersion="8" background="1" saveData="1">
    <dbPr connection="Provider=Microsoft.Mashup.OleDb.1;Data Source=$Workbook$;Location=nytt_gamalt_verd_hlutfall;Extended Properties=&quot;&quot;" command="SELECT * FROM [nytt_gamalt_verd_hlutfall]"/>
  </connection>
  <connection id="11" xr16:uid="{69685F1A-0A41-4CE1-BF5D-2E9796DFCD13}" keepAlive="1" name="Query - nytt_gamalt_verd_hlutfall (2)" description="Connection to the 'nytt_gamalt_verd_hlutfall (2)' query in the workbook." type="5" refreshedVersion="0" background="1" saveData="1">
    <dbPr connection="Provider=Microsoft.Mashup.OleDb.1;Data Source=$Workbook$;Location=&quot;nytt_gamalt_verd_hlutfall (2)&quot;;Extended Properties=&quot;&quot;" command="SELECT * FROM [nytt_gamalt_verd_hlutfall (2)]"/>
  </connection>
  <connection id="12" xr16:uid="{9E6F5968-CF74-41B7-BF3A-8694D1F6B6D4}" keepAlive="1" name="Query - real_samanburdur_ur_birtingu" description="Connection to the 'real_samanburdur_ur_birtingu' query in the workbook." type="5" refreshedVersion="8" background="1" saveData="1">
    <dbPr connection="Provider=Microsoft.Mashup.OleDb.1;Data Source=$Workbook$;Location=real_samanburdur_ur_birtingu;Extended Properties=&quot;&quot;" command="SELECT * FROM [real_samanburdur_ur_birtingu]"/>
  </connection>
  <connection id="13" xr16:uid="{B029113B-1D6D-47DF-A283-EC9EDABB392D}" keepAlive="1" name="Query - real_samanburdur_ur_birtingu (2)" description="Connection to the 'real_samanburdur_ur_birtingu (2)' query in the workbook." type="5" refreshedVersion="0" background="1" saveData="1">
    <dbPr connection="Provider=Microsoft.Mashup.OleDb.1;Data Source=$Workbook$;Location=&quot;real_samanburdur_ur_birtingu (2)&quot;;Extended Properties=&quot;&quot;" command="SELECT * FROM [real_samanburdur_ur_birtingu (2)]"/>
  </connection>
  <connection id="14" xr16:uid="{F86A4146-4BDD-43C4-91CD-D741B48E9106}" keepAlive="1" name="Query - samningsstada_gamalt_nytt (1)" description="Connection to the 'samningsstada_gamalt_nytt (1)' query in the workbook." type="5" refreshedVersion="0" background="1" saveData="1">
    <dbPr connection="Provider=Microsoft.Mashup.OleDb.1;Data Source=$Workbook$;Location=&quot;samningsstada_gamalt_nytt (1)&quot;;Extended Properties=&quot;&quot;" command="SELECT * FROM [samningsstada_gamalt_nytt (1)]"/>
  </connection>
  <connection id="15" xr16:uid="{5A1E7C36-EA11-4996-8B71-2E22009AF8D1}" keepAlive="1" name="Query - skuldir_bygg" description="Connection to the 'skuldir_bygg' query in the workbook." type="5" refreshedVersion="0" background="1" saveData="1">
    <dbPr connection="Provider=Microsoft.Mashup.OleDb.1;Data Source=$Workbook$;Location=skuldir_bygg;Extended Properties=&quot;&quot;" command="SELECT * FROM [skuldir_bygg]"/>
  </connection>
  <connection id="16" xr16:uid="{383B8B64-2B28-4AAB-AEAB-7EB062DBBECD}" keepAlive="1" name="Query - solutilraunir_ed_long_fjoldi" description="Connection to the 'solutilraunir_ed_long_fjoldi' query in the workbook." type="5" refreshedVersion="0" background="1" saveData="1">
    <dbPr connection="Provider=Microsoft.Mashup.OleDb.1;Data Source=$Workbook$;Location=solutilraunir_ed_long_fjoldi;Extended Properties=&quot;&quot;" command="SELECT * FROM [solutilraunir_ed_long_fjoldi]"/>
  </connection>
  <connection id="17" xr16:uid="{1F964F0D-72F0-410B-9ACD-FCFF29F243E2}" keepAlive="1" name="Query - solutilraunir_ed_long_verd" description="Connection to the 'solutilraunir_ed_long_verd' query in the workbook." type="5" refreshedVersion="0" background="1" saveData="1">
    <dbPr connection="Provider=Microsoft.Mashup.OleDb.1;Data Source=$Workbook$;Location=solutilraunir_ed_long_verd;Extended Properties=&quot;&quot;" command="SELECT * FROM [solutilraunir_ed_long_verd]"/>
  </connection>
  <connection id="18" xr16:uid="{26DA3124-10CA-4B82-BB79-1103D15A6639}" keepAlive="1" name="Query - timabundid_otimabundid_hagnflokkar" description="Connection to the 'timabundid_otimabundid_hagnflokkar' query in the workbook." type="5" refreshedVersion="0" background="1" saveData="1">
    <dbPr connection="Provider=Microsoft.Mashup.OleDb.1;Data Source=$Workbook$;Location=timabundid_otimabundid_hagnflokkar;Extended Properties=&quot;&quot;" command="SELECT * FROM [timabundid_otimabundid_hagnflokkar]"/>
  </connection>
  <connection id="19" xr16:uid="{BC4E92B5-61BF-4952-A039-EB2D227A0EAC}" keepAlive="1" name="Query - undirverd_gamalt_nytt_hbs" description="Connection to the 'undirverd_gamalt_nytt_hbs' query in the workbook." type="5" refreshedVersion="0" background="1" saveData="1">
    <dbPr connection="Provider=Microsoft.Mashup.OleDb.1;Data Source=$Workbook$;Location=undirverd_gamalt_nytt_hbs;Extended Properties=&quot;&quot;" command="SELECT * FROM [undirverd_gamalt_nytt_hbs]"/>
  </connection>
  <connection id="20" xr16:uid="{E470A5FD-4030-4DC1-BF97-94E354F4700E}" keepAlive="1" name="Query - undirverd_gamalt_nytt_hbs (2)" description="Connection to the 'undirverd_gamalt_nytt_hbs (2)' query in the workbook." type="5" refreshedVersion="0" background="1" saveData="1">
    <dbPr connection="Provider=Microsoft.Mashup.OleDb.1;Data Source=$Workbook$;Location=&quot;undirverd_gamalt_nytt_hbs (2)&quot;;Extended Properties=&quot;&quot;" command="SELECT * FROM [undirverd_gamalt_nytt_hbs (2)]"/>
  </connection>
  <connection id="21" xr16:uid="{7FF3F207-9699-47EB-808E-D550CAC0DAF5}" keepAlive="1" name="Query - undirverd_gamalt_nytt_hbs (3)" description="Connection to the 'undirverd_gamalt_nytt_hbs (3)' query in the workbook." type="5" refreshedVersion="8" background="1" saveData="1">
    <dbPr connection="Provider=Microsoft.Mashup.OleDb.1;Data Source=$Workbook$;Location=&quot;undirverd_gamalt_nytt_hbs (3)&quot;;Extended Properties=&quot;&quot;" command="SELECT * FROM [undirverd_gamalt_nytt_hbs (3)]"/>
  </connection>
  <connection id="22" xr16:uid="{5111DF73-4C04-4B68-83C6-14DF3F9A3F31}" keepAlive="1" name="Query - VSV_launaleidrett" description="Connection to the 'VSV_launaleidrett' query in the workbook." type="5" refreshedVersion="0" background="1" saveData="1">
    <dbPr connection="Provider=Microsoft.Mashup.OleDb.1;Data Source=$Workbook$;Location=VSV_launaleidrett;Extended Properties=&quot;&quot;" command="SELECT * FROM [VSV_launaleidrett]"/>
  </connection>
</connections>
</file>

<file path=xl/sharedStrings.xml><?xml version="1.0" encoding="utf-8"?>
<sst xmlns="http://schemas.openxmlformats.org/spreadsheetml/2006/main" count="5031" uniqueCount="254">
  <si>
    <t>Fasteignamarkaður</t>
  </si>
  <si>
    <t>Myndir</t>
  </si>
  <si>
    <t>Titill</t>
  </si>
  <si>
    <t>FM.1</t>
  </si>
  <si>
    <t>FM.2</t>
  </si>
  <si>
    <t>FM.3</t>
  </si>
  <si>
    <t>FM.4</t>
  </si>
  <si>
    <t>FM.5</t>
  </si>
  <si>
    <t>FM.6</t>
  </si>
  <si>
    <t>FM.7</t>
  </si>
  <si>
    <t>FM.8</t>
  </si>
  <si>
    <t>FM.9</t>
  </si>
  <si>
    <t>FM.10</t>
  </si>
  <si>
    <t>Vísitala</t>
  </si>
  <si>
    <t>Alls</t>
  </si>
  <si>
    <t>Höfuðborgarsvæði</t>
  </si>
  <si>
    <t>NA</t>
  </si>
  <si>
    <t>Nágrenni höfuðborgarsvæðis</t>
  </si>
  <si>
    <t>Dagsetning</t>
  </si>
  <si>
    <t>Dags.</t>
  </si>
  <si>
    <t>Leigumarkaður</t>
  </si>
  <si>
    <t>Titill myndar</t>
  </si>
  <si>
    <t>LEIGA.1</t>
  </si>
  <si>
    <t>LEIGA.2</t>
  </si>
  <si>
    <t>LEIGA.3</t>
  </si>
  <si>
    <t>LEIGA.4</t>
  </si>
  <si>
    <t>LEIGA.5</t>
  </si>
  <si>
    <t>LEIGA.6</t>
  </si>
  <si>
    <t>Einstaklingar</t>
  </si>
  <si>
    <t>Annað á landsbyggð</t>
  </si>
  <si>
    <t>Sveitarfélög</t>
  </si>
  <si>
    <t>Hlutfall</t>
  </si>
  <si>
    <t>Lánamarkaður</t>
  </si>
  <si>
    <t>LM.1</t>
  </si>
  <si>
    <t>LM.2</t>
  </si>
  <si>
    <t>LM.3</t>
  </si>
  <si>
    <t>LM.4</t>
  </si>
  <si>
    <t>LM.5</t>
  </si>
  <si>
    <t>LM.6</t>
  </si>
  <si>
    <t>Lánveitandi</t>
  </si>
  <si>
    <t>Óverðtryggð útlán</t>
  </si>
  <si>
    <t>Verðtryggð útlán</t>
  </si>
  <si>
    <t>Ný útlán banka</t>
  </si>
  <si>
    <t>Ný útlán lífeyrissjóða</t>
  </si>
  <si>
    <t>Byggingarmarkaður</t>
  </si>
  <si>
    <t>BM.1</t>
  </si>
  <si>
    <t>BM.2</t>
  </si>
  <si>
    <t>BM.3</t>
  </si>
  <si>
    <t>BM.4</t>
  </si>
  <si>
    <t>Höfuðborgarsvæðið</t>
  </si>
  <si>
    <t>Fjöldi útgefinna kaupsamninga í mánuði</t>
  </si>
  <si>
    <t>Mánaðarskýrsla HMS - október 2025</t>
  </si>
  <si>
    <t xml:space="preserve">Fjöldi auglýstra nýbygginga eftir matsstigum </t>
  </si>
  <si>
    <t>Matsstigsflokkun</t>
  </si>
  <si>
    <t>Matsstig 6-8</t>
  </si>
  <si>
    <t>Matsstig 1-5</t>
  </si>
  <si>
    <t>Birgðatími - þriggja mánaða meðaltal</t>
  </si>
  <si>
    <t>Timi</t>
  </si>
  <si>
    <t>Landshlutaflokkun</t>
  </si>
  <si>
    <t>Birgðatími</t>
  </si>
  <si>
    <t>Fjöldi auglýstra eigna</t>
  </si>
  <si>
    <t>Spár bankanna um ársbreytingar á raunverði íbúða</t>
  </si>
  <si>
    <t>Vísitala íbúðaverðs á föstu verðlagi</t>
  </si>
  <si>
    <t>Íbúðaverð sem hlutfall af launum</t>
  </si>
  <si>
    <t>Hlutfall íbúða í þéttbýli sem ekki eru nýttar til varanlegrar búsetu eftir landshlutum</t>
  </si>
  <si>
    <t>Eignarhald íbúða í þéttbýli sem ekki eru nýttar til varanlegrar búsetu</t>
  </si>
  <si>
    <t>Stærð leigumarkaðar 2025</t>
  </si>
  <si>
    <t>Nýskráðir leigusamningar eftir tegund húsnæðis</t>
  </si>
  <si>
    <t>Tafla - Húsnæðisliður í vísitölu neysluverðs</t>
  </si>
  <si>
    <t>04 Húsnæði, hiti og rafmagn</t>
  </si>
  <si>
    <t>Innihald</t>
  </si>
  <si>
    <t>041 Greidd húsaleiga</t>
  </si>
  <si>
    <t>Greidd húsaleiga, bæði á almennum markaði og í félagslegri þjónustu</t>
  </si>
  <si>
    <t>042 Reiknuð húsaleiga</t>
  </si>
  <si>
    <t>Reiknað endurgjald vegna afnota af eigin húsnæði</t>
  </si>
  <si>
    <t>043 Viðhald og viðgerðir á húsnæði</t>
  </si>
  <si>
    <t>Efni og vinna vegna viðhalds húsnæðis. Einungis er miðað við minniháttar viðhald</t>
  </si>
  <si>
    <t>044 Annað vegna húsnæðis</t>
  </si>
  <si>
    <t>Sorphirðu-, holræsa-, vatnsgjald og þess háttar.</t>
  </si>
  <si>
    <t>045 Rafmagn og hiti</t>
  </si>
  <si>
    <t>Rafmagn til lýsingar, rafmagn til húshitunar, hitaveita.</t>
  </si>
  <si>
    <t>Reiknuð húsaleiga og vísitala leiguverðs</t>
  </si>
  <si>
    <t>Útgefandi</t>
  </si>
  <si>
    <t>Staðsetning leigusamninga</t>
  </si>
  <si>
    <t>Tegund leigusamninga</t>
  </si>
  <si>
    <t>Uppruni gagna</t>
  </si>
  <si>
    <t>Mæling</t>
  </si>
  <si>
    <t xml:space="preserve">Leigu-vísitala </t>
  </si>
  <si>
    <t>HMS</t>
  </si>
  <si>
    <t>Markaðsleigusamningar sem tóku gildi í mánuðinum eða mánuðinum á undan</t>
  </si>
  <si>
    <t>Leiguskrá HMS</t>
  </si>
  <si>
    <t>Leiguverð nýrra samninga</t>
  </si>
  <si>
    <t>Reiknuð húsaleiga</t>
  </si>
  <si>
    <t>Allt landið</t>
  </si>
  <si>
    <t>Markaðsleigusamningar sem voru í gildi í mánuðinum</t>
  </si>
  <si>
    <t>Áætlað leiguverð séreignaríbúða</t>
  </si>
  <si>
    <t>Greidd húsaleiga</t>
  </si>
  <si>
    <t>Allir samningar sem voru í gildi í mánuðinum á undan</t>
  </si>
  <si>
    <t>Húsnæðisbóta-grunnur HMS</t>
  </si>
  <si>
    <t>Leiguverð allra gildra samninga</t>
  </si>
  <si>
    <t>Tafla - Samanburður á vísitölunum þremur</t>
  </si>
  <si>
    <t>LEIGA.7</t>
  </si>
  <si>
    <t>LEIGA.8</t>
  </si>
  <si>
    <t>Verðþróun á tveggja og þriggja herbergja leiguíbúðum eftir tegund leigu</t>
  </si>
  <si>
    <t>Leigumarkaðurinn á höfuðborgarsvæðinu erftir póstnúmerum</t>
  </si>
  <si>
    <t>Spár greiningaraðila um stýrivexti</t>
  </si>
  <si>
    <t>Hrein ný íbúðalán fjármálastofnana til heimila á föstu verðlagi</t>
  </si>
  <si>
    <t>Vaxtagjöld v/íbúðalána sem hlutfall af ráðstöfunartekjum</t>
  </si>
  <si>
    <t>LM.7</t>
  </si>
  <si>
    <t>LM.8</t>
  </si>
  <si>
    <t>Vaxtagjöld v/íbúðalána sem hlutfall af ráðstöfunartekjum eftir heimilisgerðum</t>
  </si>
  <si>
    <t>Fjöldi ára sem tekur að safna fyrir útborgun á lítilli fjölbýlisíbúð á höfuðborgarsvæðinu</t>
  </si>
  <si>
    <t>Arion (30. sept)</t>
  </si>
  <si>
    <t>Íslandsbanki (24. sept)</t>
  </si>
  <si>
    <t>Landsbankinn</t>
  </si>
  <si>
    <t>% Verðtryggð, breytilegir vextir</t>
  </si>
  <si>
    <t>% Verðtryggð, fastir vextir</t>
  </si>
  <si>
    <t>% Óverðtryggð, breytilegir vextir</t>
  </si>
  <si>
    <t>% Óverðtryggð, fastir vextir</t>
  </si>
  <si>
    <t>jan-júlí 2025</t>
  </si>
  <si>
    <t>Verðtryggt/Óverðtryggt</t>
  </si>
  <si>
    <t>Adjusted</t>
  </si>
  <si>
    <t>Total_adjusted</t>
  </si>
  <si>
    <t>Hrein ný íbúðalán fyrstu átta mánuði ársins á núverandi verðlagi</t>
  </si>
  <si>
    <t>Tegundir nýrra fasteignalána til neytenda</t>
  </si>
  <si>
    <t>LM.9</t>
  </si>
  <si>
    <t>Ár</t>
  </si>
  <si>
    <t>Hjón með börn</t>
  </si>
  <si>
    <t>Hjón án barna</t>
  </si>
  <si>
    <t>Einstætt foreldri</t>
  </si>
  <si>
    <t>Einstaklingur</t>
  </si>
  <si>
    <t>Fjölskyldugerð</t>
  </si>
  <si>
    <t>Fjölskyldutegund</t>
  </si>
  <si>
    <t>Fjöldi umsókna</t>
  </si>
  <si>
    <t>Fjöldi samþykktra umsókna</t>
  </si>
  <si>
    <t>Einstaklingur með barn / börn</t>
  </si>
  <si>
    <t>Hjón / sambúðarfólk</t>
  </si>
  <si>
    <t>Hjón / sambúðarfólk með barn / börn</t>
  </si>
  <si>
    <t>Tafla - Samþykktar umsóknir um hlutdeildarlán</t>
  </si>
  <si>
    <t>Þróun fjölda íbúða á framvindustigi 7</t>
  </si>
  <si>
    <t>Framvindustig 1</t>
  </si>
  <si>
    <t>Framvindustig 2</t>
  </si>
  <si>
    <t>Framvindustig 3</t>
  </si>
  <si>
    <t>Framvindustig 4</t>
  </si>
  <si>
    <t>Framvindustig 5</t>
  </si>
  <si>
    <t>Framvindustig 6</t>
  </si>
  <si>
    <t>Framvindustig 7</t>
  </si>
  <si>
    <t>Talning</t>
  </si>
  <si>
    <t>Fjöldi íbúða á framvindustigi 7</t>
  </si>
  <si>
    <t>Fjöldi íbúða í byggingu eftir framvindustigi</t>
  </si>
  <si>
    <t>Fjöldi íbúða í byggingu eftir svæðum</t>
  </si>
  <si>
    <t>Reykjavíkurborg</t>
  </si>
  <si>
    <t>Annað á höfuðborgarsvæðinu</t>
  </si>
  <si>
    <t>Suðurnes</t>
  </si>
  <si>
    <t>Vesturland</t>
  </si>
  <si>
    <t>Vestfirðir</t>
  </si>
  <si>
    <t>Norðurland vestra</t>
  </si>
  <si>
    <t>Norðurland eystra</t>
  </si>
  <si>
    <t>Austurland</t>
  </si>
  <si>
    <t>Suðurland</t>
  </si>
  <si>
    <t xml:space="preserve">Neðri mörk </t>
  </si>
  <si>
    <t>Efri mörk</t>
  </si>
  <si>
    <t>Svæði</t>
  </si>
  <si>
    <t>Lögaðilar</t>
  </si>
  <si>
    <t>Leigufélög</t>
  </si>
  <si>
    <t>Stéttarfélög</t>
  </si>
  <si>
    <t>Ríkið</t>
  </si>
  <si>
    <t>Á leigumarkaði</t>
  </si>
  <si>
    <t>Í eigin húsnæði</t>
  </si>
  <si>
    <t>Í foreldrahúsum/annað</t>
  </si>
  <si>
    <t>Húsnæðisaðstæður aðfluttra ágúst 2025</t>
  </si>
  <si>
    <t>Ársfjórðungsmæling Á1 og Á2 2025</t>
  </si>
  <si>
    <t>Vegið meðaltal</t>
  </si>
  <si>
    <t>Nýjar framkvæmdir eftir svæðum</t>
  </si>
  <si>
    <t>month_year</t>
  </si>
  <si>
    <t>Ekki nýbygging</t>
  </si>
  <si>
    <t>Nýbygging</t>
  </si>
  <si>
    <t>Tegund húsnæðis</t>
  </si>
  <si>
    <t>Fjöldi</t>
  </si>
  <si>
    <t>Vísitala leiguverðs</t>
  </si>
  <si>
    <t>HERBERGI</t>
  </si>
  <si>
    <t>MARKADSVERD</t>
  </si>
  <si>
    <t>medalverd_3m</t>
  </si>
  <si>
    <t>verdlag</t>
  </si>
  <si>
    <t>2 herbergi</t>
  </si>
  <si>
    <t>Ekki markaðsleiga</t>
  </si>
  <si>
    <t>Nafnverð</t>
  </si>
  <si>
    <t>Markaðsleiga</t>
  </si>
  <si>
    <t>3 herbergi</t>
  </si>
  <si>
    <t>Raunverð</t>
  </si>
  <si>
    <t>Fjöldi kaupsamninga</t>
  </si>
  <si>
    <t>Aðrar íbúðir</t>
  </si>
  <si>
    <t>Nýjar íbúðir</t>
  </si>
  <si>
    <t>Gamalt/nýtt</t>
  </si>
  <si>
    <t>Póstnúmer</t>
  </si>
  <si>
    <t>var</t>
  </si>
  <si>
    <t>val_char</t>
  </si>
  <si>
    <t>Meðalfermetraverð (kr.)</t>
  </si>
  <si>
    <t>Meðalleigufjárhæð (kr.)</t>
  </si>
  <si>
    <t>Meðalstærð (fm)</t>
  </si>
  <si>
    <t>Fjöldi samninga</t>
  </si>
  <si>
    <t>Leigumarkaðurinn á höfuðborgarsvæðinu eftir póstnúmerum</t>
  </si>
  <si>
    <t>Barnlaust par</t>
  </si>
  <si>
    <t>Laun fyrir skatt</t>
  </si>
  <si>
    <t>Lífeyrisiðgjöld</t>
  </si>
  <si>
    <t>Staðgreiðsla</t>
  </si>
  <si>
    <t>Útgjöld</t>
  </si>
  <si>
    <t>Bætur</t>
  </si>
  <si>
    <t>Sparnaður</t>
  </si>
  <si>
    <t>Tekjur, útgjöld og mánaðarlegursparnaður eftir fjölskyldugerðum fyrir árið 2025</t>
  </si>
  <si>
    <t>Án viðbótarlífeyrissparnaðar</t>
  </si>
  <si>
    <t>Með viðbótarlífeyrissparnaði</t>
  </si>
  <si>
    <t>Fullbúnar íbúðir</t>
  </si>
  <si>
    <t>Fjöldi nýbyggðra íbúða</t>
  </si>
  <si>
    <t>Spá um nýjar íbúðir - Lág</t>
  </si>
  <si>
    <t>Spá um nýjar íbúðir - Há</t>
  </si>
  <si>
    <t>Fullbúnar íbúðir og spá um fullbúnar íbúðir</t>
  </si>
  <si>
    <t>Rauntölur</t>
  </si>
  <si>
    <t>Íbúðaspá HMS - neðri mörk</t>
  </si>
  <si>
    <t>Íbúðaspá HMS -efri mörk</t>
  </si>
  <si>
    <t>Metin þörf - langtímameðaltal</t>
  </si>
  <si>
    <t>Metin þörf skv mannfjöldaspá - lágspá</t>
  </si>
  <si>
    <t>Metin þörf skv mannfjöldaspá - háspá</t>
  </si>
  <si>
    <t>Metin íbúðaþörf til 2050</t>
  </si>
  <si>
    <t>Spá 2023</t>
  </si>
  <si>
    <t>Spá 2024</t>
  </si>
  <si>
    <t>Spá 2025</t>
  </si>
  <si>
    <t>Árleg fólksfjölgun</t>
  </si>
  <si>
    <t>20 ára og yngri</t>
  </si>
  <si>
    <t>60 ára og eldri</t>
  </si>
  <si>
    <t>Mannfjöldi eftir aldurshópum - spá Hagstofu</t>
  </si>
  <si>
    <t>Hagstofa Íslands (4. júl)</t>
  </si>
  <si>
    <t>Seðlabanki Íslands (20. ágú)</t>
  </si>
  <si>
    <t>Spár greiningaraðila um íbúðafjárfestingu</t>
  </si>
  <si>
    <t>Greiningaraðili</t>
  </si>
  <si>
    <t>Hagstofan</t>
  </si>
  <si>
    <t>LANDSHLUTAFLOKKUN</t>
  </si>
  <si>
    <t>sum</t>
  </si>
  <si>
    <t>BM.5</t>
  </si>
  <si>
    <t>BM.6</t>
  </si>
  <si>
    <t>BM.7</t>
  </si>
  <si>
    <t>BM.8</t>
  </si>
  <si>
    <t>BM.9</t>
  </si>
  <si>
    <t>Mannfjöldi eftir aldurshópum</t>
  </si>
  <si>
    <t>Vísitölugildi</t>
  </si>
  <si>
    <t>Gildi vísitölu leiguverðs á höfuðborgarsvæðinu og breyting milli mánaða</t>
  </si>
  <si>
    <t>Breyting frá fyrri mánuði</t>
  </si>
  <si>
    <t>12 mánaða breyting vísitölu íbúðaverðs á föstu verðlagi</t>
  </si>
  <si>
    <t>Landsbankinn (22. okt)</t>
  </si>
  <si>
    <t>Arion banki (30. sept)</t>
  </si>
  <si>
    <t>Landsbanki (22. okt)</t>
  </si>
  <si>
    <t>Fjöldi útgefinna kaupsamninga í mánuði - landshlutaflokkun</t>
  </si>
  <si>
    <t xml:space="preserve">Árleg fólksfjölgun </t>
  </si>
  <si>
    <t>Hrein ný íbúðalán fjármálastofnana til heimila á fyrstu átta mánuðum ársins - fast verðlag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</si>
</sst>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64" formatCode="_-* #,##0\ &quot;kr.&quot;_-;\-* #,##0\ &quot;kr.&quot;_-;_-* &quot;-&quot;\ &quot;kr.&quot;_-;_-@_-"/>
    <numFmt numFmtId="165" formatCode="0.0%"/>
    <numFmt numFmtId="166" formatCode="0.0"/>
    <numFmt numFmtId="167" formatCode="#,##0_ ;\-#,##0\ "/>
    <numFmt numFmtId="168" formatCode="_-* #,##0.0_-;\-* #,##0.0_-;_-* &quot;-&quot;_-;_-@_-"/>
    <numFmt numFmtId="169" formatCode="#,##0\ &quot;kr.&quot;"/>
  </numFmts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2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2"/>
      <color theme="1"/>
      <name val="Setimo"/>
      <family val="2"/>
    </font>
    <font>
      <b/>
      <sz val="12"/>
      <color rgb="FFFFFFFF"/>
      <name val="Setimo"/>
      <family val="2"/>
    </font>
    <font>
      <b/>
      <sz val="11"/>
      <color rgb="FFFFFFFF"/>
      <name val="Setimo"/>
      <family val="2"/>
    </font>
    <font>
      <sz val="10"/>
      <color rgb="FF000000"/>
      <name val="Setimo"/>
      <family val="2"/>
    </font>
    <font>
      <b/>
      <sz val="10"/>
      <color rgb="FF000000"/>
      <name val="Setimo"/>
      <family val="2"/>
    </font>
  </fonts>
  <fills count="12">
    <fill>
      <patternFill patternType="none"/>
    </fill>
    <fill>
      <patternFill patternType="gray125"/>
    </fill>
    <fill>
      <patternFill patternType="solid">
        <fgColor rgb="FFD8E6E8"/>
        <bgColor indexed="64"/>
      </patternFill>
    </fill>
    <fill>
      <patternFill patternType="solid">
        <fgColor rgb="FF92B1B0"/>
        <bgColor indexed="64"/>
      </patternFill>
    </fill>
    <fill>
      <patternFill patternType="solid">
        <fgColor rgb="FFDED1C4"/>
        <bgColor indexed="64"/>
      </patternFill>
    </fill>
    <fill>
      <patternFill patternType="solid">
        <fgColor rgb="FFB39271"/>
        <bgColor indexed="64"/>
      </patternFill>
    </fill>
    <fill>
      <patternFill patternType="solid">
        <fgColor rgb="FFEFBCBB"/>
        <bgColor indexed="64"/>
      </patternFill>
    </fill>
    <fill>
      <patternFill patternType="solid">
        <fgColor rgb="FFE25E5C"/>
        <bgColor indexed="64"/>
      </patternFill>
    </fill>
    <fill>
      <patternFill patternType="solid">
        <fgColor rgb="FFC5E6E6"/>
        <bgColor indexed="64"/>
      </patternFill>
    </fill>
    <fill>
      <patternFill patternType="solid">
        <fgColor rgb="FF7CC3C2"/>
        <bgColor indexed="64"/>
      </patternFill>
    </fill>
    <fill>
      <patternFill patternType="solid">
        <fgColor rgb="FF11223A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medium">
        <color rgb="FFA6A6A6"/>
      </right>
      <top style="medium">
        <color rgb="FFA6A6A6"/>
      </top>
      <bottom style="medium">
        <color rgb="FFA6A6A6"/>
      </bottom>
      <diagonal/>
    </border>
    <border>
      <left style="medium">
        <color rgb="FFA6A6A6"/>
      </left>
      <right style="medium">
        <color rgb="FFA6A6A6"/>
      </right>
      <top/>
      <bottom style="medium">
        <color rgb="FFA6A6A6"/>
      </bottom>
      <diagonal/>
    </border>
    <border>
      <left/>
      <right style="medium">
        <color rgb="FFA6A6A6"/>
      </right>
      <top/>
      <bottom style="medium">
        <color rgb="FFA6A6A6"/>
      </bottom>
      <diagonal/>
    </border>
    <border>
      <left/>
      <right style="thin">
        <color rgb="FF11223A"/>
      </right>
      <top style="medium">
        <color rgb="FFA6A6A6"/>
      </top>
      <bottom style="medium">
        <color rgb="FFA6A6A6"/>
      </bottom>
      <diagonal/>
    </border>
    <border>
      <left style="medium">
        <color rgb="FFA6A6A6"/>
      </left>
      <right style="thin">
        <color rgb="FF11223A"/>
      </right>
      <top style="medium">
        <color rgb="FFA6A6A6"/>
      </top>
      <bottom style="medium">
        <color rgb="FFA6A6A6"/>
      </bottom>
      <diagonal/>
    </border>
    <border>
      <left style="medium">
        <color indexed="64"/>
      </left>
      <right style="thin">
        <color rgb="FF11223A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7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 applyBorder="0"/>
    <xf numFmtId="0" fontId="7" fillId="0" borderId="0"/>
    <xf numFmtId="41" fontId="7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5" fillId="0" borderId="0"/>
    <xf numFmtId="41" fontId="7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59">
    <xf numFmtId="0" fontId="0" fillId="0" borderId="0" xfId="0"/>
    <xf numFmtId="0" fontId="2" fillId="2" borderId="0" xfId="1" applyFill="1"/>
    <xf numFmtId="0" fontId="1" fillId="3" borderId="0" xfId="0" applyFont="1" applyFill="1" applyAlignment="1">
      <alignment horizontal="center"/>
    </xf>
    <xf numFmtId="0" fontId="1" fillId="0" borderId="0" xfId="0" applyFont="1"/>
    <xf numFmtId="14" fontId="0" fillId="0" borderId="0" xfId="0" applyNumberFormat="1"/>
    <xf numFmtId="0" fontId="2" fillId="4" borderId="0" xfId="1" applyFill="1"/>
    <xf numFmtId="0" fontId="1" fillId="5" borderId="0" xfId="0" applyFont="1" applyFill="1" applyAlignment="1">
      <alignment horizontal="center"/>
    </xf>
    <xf numFmtId="0" fontId="0" fillId="6" borderId="0" xfId="0" applyFill="1"/>
    <xf numFmtId="0" fontId="2" fillId="6" borderId="0" xfId="1" applyFill="1"/>
    <xf numFmtId="0" fontId="1" fillId="7" borderId="0" xfId="0" applyFont="1" applyFill="1" applyAlignment="1">
      <alignment horizontal="center"/>
    </xf>
    <xf numFmtId="0" fontId="0" fillId="8" borderId="0" xfId="0" applyFill="1"/>
    <xf numFmtId="0" fontId="2" fillId="8" borderId="0" xfId="1" applyFill="1"/>
    <xf numFmtId="0" fontId="1" fillId="9" borderId="0" xfId="0" applyFont="1" applyFill="1" applyAlignment="1">
      <alignment horizontal="center"/>
    </xf>
    <xf numFmtId="9" fontId="0" fillId="0" borderId="0" xfId="4" applyFont="1"/>
    <xf numFmtId="165" fontId="0" fillId="0" borderId="0" xfId="4" applyNumberFormat="1" applyFont="1"/>
    <xf numFmtId="0" fontId="0" fillId="2" borderId="0" xfId="0" applyFill="1"/>
    <xf numFmtId="1" fontId="0" fillId="0" borderId="0" xfId="0" applyNumberFormat="1"/>
    <xf numFmtId="41" fontId="0" fillId="0" borderId="0" xfId="3" applyFont="1"/>
    <xf numFmtId="166" fontId="0" fillId="0" borderId="0" xfId="0" applyNumberFormat="1"/>
    <xf numFmtId="165" fontId="0" fillId="0" borderId="0" xfId="0" applyNumberFormat="1"/>
    <xf numFmtId="41" fontId="1" fillId="0" borderId="0" xfId="3" applyFont="1"/>
    <xf numFmtId="167" fontId="0" fillId="0" borderId="0" xfId="3" applyNumberFormat="1" applyFont="1"/>
    <xf numFmtId="166" fontId="1" fillId="0" borderId="0" xfId="0" applyNumberFormat="1" applyFont="1"/>
    <xf numFmtId="168" fontId="0" fillId="0" borderId="0" xfId="3" applyNumberFormat="1" applyFont="1"/>
    <xf numFmtId="168" fontId="1" fillId="0" borderId="0" xfId="3" applyNumberFormat="1" applyFont="1"/>
    <xf numFmtId="2" fontId="0" fillId="0" borderId="0" xfId="0" applyNumberFormat="1"/>
    <xf numFmtId="17" fontId="0" fillId="0" borderId="0" xfId="0" applyNumberFormat="1"/>
    <xf numFmtId="10" fontId="0" fillId="0" borderId="0" xfId="4" applyNumberFormat="1" applyFont="1"/>
    <xf numFmtId="10" fontId="0" fillId="0" borderId="0" xfId="0" applyNumberFormat="1"/>
    <xf numFmtId="49" fontId="0" fillId="0" borderId="0" xfId="0" applyNumberFormat="1" applyAlignment="1">
      <alignment horizontal="right"/>
    </xf>
    <xf numFmtId="1" fontId="1" fillId="0" borderId="0" xfId="0" applyNumberFormat="1" applyFont="1"/>
    <xf numFmtId="0" fontId="0" fillId="0" borderId="0" xfId="0" applyAlignment="1">
      <alignment wrapText="1"/>
    </xf>
    <xf numFmtId="0" fontId="9" fillId="0" borderId="0" xfId="0" applyFont="1" applyAlignment="1">
      <alignment vertical="center"/>
    </xf>
    <xf numFmtId="0" fontId="11" fillId="10" borderId="0" xfId="0" applyFont="1" applyFill="1" applyAlignment="1">
      <alignment vertical="center"/>
    </xf>
    <xf numFmtId="0" fontId="11" fillId="10" borderId="0" xfId="0" applyFont="1" applyFill="1" applyAlignment="1">
      <alignment vertical="center" wrapText="1"/>
    </xf>
    <xf numFmtId="165" fontId="0" fillId="0" borderId="0" xfId="3" applyNumberFormat="1" applyFont="1"/>
    <xf numFmtId="0" fontId="11" fillId="10" borderId="1" xfId="0" applyFont="1" applyFill="1" applyBorder="1" applyAlignment="1">
      <alignment horizontal="center" vertical="center"/>
    </xf>
    <xf numFmtId="17" fontId="0" fillId="0" borderId="0" xfId="4" applyNumberFormat="1" applyFont="1"/>
    <xf numFmtId="3" fontId="0" fillId="0" borderId="0" xfId="0" applyNumberFormat="1"/>
    <xf numFmtId="2" fontId="0" fillId="0" borderId="0" xfId="0" applyNumberFormat="1" applyAlignment="1">
      <alignment horizontal="right"/>
    </xf>
    <xf numFmtId="41" fontId="1" fillId="0" borderId="0" xfId="3" applyFont="1" applyAlignment="1"/>
    <xf numFmtId="164" fontId="0" fillId="0" borderId="0" xfId="16" applyFont="1"/>
    <xf numFmtId="0" fontId="12" fillId="11" borderId="2" xfId="0" applyFont="1" applyFill="1" applyBorder="1" applyAlignment="1">
      <alignment vertical="center"/>
    </xf>
    <xf numFmtId="0" fontId="12" fillId="11" borderId="3" xfId="0" applyFont="1" applyFill="1" applyBorder="1" applyAlignment="1">
      <alignment horizontal="center" vertical="center"/>
    </xf>
    <xf numFmtId="9" fontId="12" fillId="11" borderId="3" xfId="0" applyNumberFormat="1" applyFont="1" applyFill="1" applyBorder="1" applyAlignment="1">
      <alignment horizontal="center" vertical="center"/>
    </xf>
    <xf numFmtId="0" fontId="13" fillId="11" borderId="2" xfId="0" applyFont="1" applyFill="1" applyBorder="1" applyAlignment="1">
      <alignment vertical="center"/>
    </xf>
    <xf numFmtId="0" fontId="13" fillId="11" borderId="3" xfId="0" applyFont="1" applyFill="1" applyBorder="1" applyAlignment="1">
      <alignment horizontal="center" vertical="center"/>
    </xf>
    <xf numFmtId="9" fontId="13" fillId="11" borderId="3" xfId="0" applyNumberFormat="1" applyFont="1" applyFill="1" applyBorder="1" applyAlignment="1">
      <alignment horizontal="center" vertical="center"/>
    </xf>
    <xf numFmtId="0" fontId="11" fillId="10" borderId="4" xfId="0" applyFont="1" applyFill="1" applyBorder="1" applyAlignment="1">
      <alignment horizontal="center" vertical="center"/>
    </xf>
    <xf numFmtId="0" fontId="11" fillId="10" borderId="5" xfId="0" applyFont="1" applyFill="1" applyBorder="1" applyAlignment="1">
      <alignment vertical="center"/>
    </xf>
    <xf numFmtId="0" fontId="11" fillId="10" borderId="4" xfId="0" applyFont="1" applyFill="1" applyBorder="1" applyAlignment="1">
      <alignment horizontal="center" vertical="center" wrapText="1"/>
    </xf>
    <xf numFmtId="0" fontId="10" fillId="10" borderId="6" xfId="0" applyFont="1" applyFill="1" applyBorder="1" applyAlignment="1">
      <alignment vertical="center" wrapText="1"/>
    </xf>
    <xf numFmtId="0" fontId="11" fillId="10" borderId="7" xfId="0" applyFont="1" applyFill="1" applyBorder="1" applyAlignment="1">
      <alignment vertical="center"/>
    </xf>
    <xf numFmtId="0" fontId="12" fillId="11" borderId="8" xfId="0" applyFont="1" applyFill="1" applyBorder="1" applyAlignment="1">
      <alignment vertical="center" wrapText="1"/>
    </xf>
    <xf numFmtId="0" fontId="0" fillId="4" borderId="0" xfId="0" applyFill="1"/>
    <xf numFmtId="169" fontId="0" fillId="0" borderId="0" xfId="0" applyNumberFormat="1"/>
    <xf numFmtId="10" fontId="0" fillId="0" borderId="0" xfId="4" applyNumberFormat="1" applyFont="1" applyFill="1"/>
    <xf numFmtId="0" fontId="2" fillId="0" borderId="0" xfId="1" applyFill="1"/>
    <xf numFmtId="0" fontId="0" fillId="0" borderId="0" xfId="0" applyFill="1"/>
  </cellXfs>
  <cellStyles count="17">
    <cellStyle name="Comma [0]" xfId="3" builtinId="6"/>
    <cellStyle name="Comma [0] 2" xfId="7" xr:uid="{2603D933-332E-4F98-8D57-46C4DEE5BF71}"/>
    <cellStyle name="Comma [0] 2 2" xfId="13" xr:uid="{43EA3539-D34F-40DF-8746-2B1001B23A08}"/>
    <cellStyle name="Comma [0] 3" xfId="11" xr:uid="{43652B2F-462D-4078-BFB9-ACB2072B14E0}"/>
    <cellStyle name="Comma [0] 3 2" xfId="14" xr:uid="{87AC38FF-E34B-4F8B-8277-0A3D59360932}"/>
    <cellStyle name="Comma [0] 4" xfId="15" xr:uid="{C8B96590-2508-428E-B705-B1E3FFA4E6CE}"/>
    <cellStyle name="Currency [0]" xfId="16" builtinId="7"/>
    <cellStyle name="Hyperlink" xfId="1" builtinId="8"/>
    <cellStyle name="Normal" xfId="0" builtinId="0"/>
    <cellStyle name="Normal 2" xfId="5" xr:uid="{1C40A281-7E7E-4E7A-A6C4-A5E0598EC897}"/>
    <cellStyle name="Normal 2 2" xfId="12" xr:uid="{BB9C6550-63E8-4C28-9BE5-936E95CC77C0}"/>
    <cellStyle name="Normal 3" xfId="6" xr:uid="{0FFD1D97-DBB7-47D1-80BA-8A4BC90EE7D6}"/>
    <cellStyle name="Normal 3 2" xfId="2" xr:uid="{B3D05134-E4DB-4929-AC94-F6451D7530E2}"/>
    <cellStyle name="Normal 4" xfId="8" xr:uid="{CD2669BC-9D4A-48BF-B3E8-6277B73976D5}"/>
    <cellStyle name="Percent" xfId="4" builtinId="5"/>
    <cellStyle name="Percent 2" xfId="9" xr:uid="{F258EB66-E07E-4BE8-9E20-B277D6897E65}"/>
    <cellStyle name="Percent 3" xfId="10" xr:uid="{9B18F9A6-1824-4D9D-97F5-FD355EBD135A}"/>
  </cellStyles>
  <dxfs count="3">
    <dxf>
      <numFmt numFmtId="0" formatCode="General"/>
    </dxf>
    <dxf>
      <numFmt numFmtId="0" formatCode="General"/>
    </dxf>
    <dxf>
      <numFmt numFmtId="19" formatCode="d/m/yyyy"/>
    </dxf>
  </dxfs>
  <tableStyles count="0" defaultTableStyle="TableStyleMedium2" defaultPivotStyle="PivotStyleLight16"/>
  <colors>
    <mruColors>
      <color rgb="FF11223A"/>
      <color rgb="FF7CC3C2"/>
      <color rgb="FFE25E5C"/>
      <color rgb="FFEFBCBB"/>
      <color rgb="FFC5E6E6"/>
      <color rgb="FFCFBCA8"/>
      <color rgb="FFDED1C4"/>
      <color rgb="FFB39271"/>
      <color rgb="FF92B1B0"/>
      <color rgb="FFE57D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onnections" Target="connections.xml"/><Relationship Id="rId47" Type="http://schemas.openxmlformats.org/officeDocument/2006/relationships/customXml" Target="../customXml/item1.xml"/><Relationship Id="rId50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48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Ytri_gögn_1" connectionId="1" xr16:uid="{2B65D623-2F9B-4F02-A0E3-71596A981099}" autoFormatId="16" applyNumberFormats="0" applyBorderFormats="0" applyFontFormats="0" applyPatternFormats="0" applyAlignmentFormats="0" applyWidthHeightFormats="0">
  <queryTableRefresh nextId="6">
    <queryTableFields count="3">
      <queryTableField id="1" name="month_year" tableColumnId="1"/>
      <queryTableField id="2" name="i_nybyggingu" tableColumnId="2"/>
      <queryTableField id="3" name="count" tableColumnId="3"/>
    </queryTableFields>
    <queryTableDeletedFields count="2">
      <deletedField name="total"/>
      <deletedField name="share_new"/>
    </queryTableDeleted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Ytri_gögn_1" connectionId="2" xr16:uid="{8EEE654E-BD2D-49B4-86F3-D342DC3BE4AC}" autoFormatId="16" applyNumberFormats="0" applyBorderFormats="0" applyFontFormats="0" applyPatternFormats="0" applyAlignmentFormats="0" applyWidthHeightFormats="0">
  <queryTableRefresh nextId="6">
    <queryTableFields count="3">
      <queryTableField id="1" name="Póstnúmer" tableColumnId="1"/>
      <queryTableField id="2" name="var" tableColumnId="2"/>
      <queryTableField id="4" name="val_char" tableColumnId="4"/>
    </queryTableFields>
    <queryTableDeletedFields count="2">
      <deletedField name="val"/>
      <deletedField name="order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1FEBB68-8490-4158-89DC-5994A9D065C8}" name="leiguskra_nybyggingar" displayName="leiguskra_nybyggingar" ref="A2:C58" tableType="queryTable" totalsRowShown="0">
  <autoFilter ref="A2:C58" xr:uid="{B1FEBB68-8490-4158-89DC-5994A9D065C8}"/>
  <sortState xmlns:xlrd2="http://schemas.microsoft.com/office/spreadsheetml/2017/richdata2" ref="A3:C58">
    <sortCondition ref="B2:B58"/>
  </sortState>
  <tableColumns count="3">
    <tableColumn id="1" xr3:uid="{FA66401E-4A7F-4895-849D-2952891F9A38}" uniqueName="1" name="Dags." queryTableFieldId="1" dataDxfId="2"/>
    <tableColumn id="2" xr3:uid="{70B8DEDC-698B-4268-887E-082DBEA4A668}" uniqueName="2" name="Tegund húsnæðis" queryTableFieldId="2" dataDxfId="1"/>
    <tableColumn id="3" xr3:uid="{05BFB174-0B4B-4990-ACBC-5BD2A69879C9}" uniqueName="3" name="Fjöldi" queryTableFieldId="3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475E839-3EE4-4577-ABC1-031B19E5FFDF}" name="rental_postnumer_with_count" displayName="rental_postnumer_with_count" ref="A2:C74" tableType="queryTable" totalsRowShown="0">
  <autoFilter ref="A2:C74" xr:uid="{3475E839-3EE4-4577-ABC1-031B19E5FFDF}"/>
  <sortState xmlns:xlrd2="http://schemas.microsoft.com/office/spreadsheetml/2017/richdata2" ref="A3:C74">
    <sortCondition ref="B2:B74"/>
  </sortState>
  <tableColumns count="3">
    <tableColumn id="1" xr3:uid="{2A512D1F-1AAC-44FF-89A5-927822ED183D}" uniqueName="1" name="Póstnúmer" queryTableFieldId="1"/>
    <tableColumn id="2" xr3:uid="{44D38C09-64AD-4EF3-8DD0-54D2A230143A}" uniqueName="2" name="var" queryTableFieldId="2" dataDxfId="0"/>
    <tableColumn id="4" xr3:uid="{3C741219-8500-41B6-B981-308A2E679C62}" uniqueName="4" name="val_char" queryTableFieldId="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55974-18FC-4C5C-9934-759204DFFA59}">
  <sheetPr codeName="Sheet1">
    <tabColor rgb="FF92B1B0"/>
  </sheetPr>
  <dimension ref="A1:B14"/>
  <sheetViews>
    <sheetView tabSelected="1" zoomScale="115" zoomScaleNormal="115" workbookViewId="0"/>
  </sheetViews>
  <sheetFormatPr defaultRowHeight="14.5" x14ac:dyDescent="0.35"/>
  <cols>
    <col min="1" max="1" width="34.1796875" bestFit="1" customWidth="1"/>
    <col min="2" max="2" width="94.54296875" customWidth="1"/>
  </cols>
  <sheetData>
    <row r="1" spans="1:2" x14ac:dyDescent="0.35">
      <c r="A1" s="3" t="s">
        <v>51</v>
      </c>
    </row>
    <row r="2" spans="1:2" x14ac:dyDescent="0.35">
      <c r="A2" s="3" t="s">
        <v>0</v>
      </c>
    </row>
    <row r="4" spans="1:2" x14ac:dyDescent="0.35">
      <c r="A4" s="2" t="s">
        <v>1</v>
      </c>
      <c r="B4" s="2" t="s">
        <v>2</v>
      </c>
    </row>
    <row r="5" spans="1:2" x14ac:dyDescent="0.35">
      <c r="A5" s="1" t="s">
        <v>3</v>
      </c>
      <c r="B5" s="15" t="s">
        <v>50</v>
      </c>
    </row>
    <row r="6" spans="1:2" x14ac:dyDescent="0.35">
      <c r="A6" s="1" t="s">
        <v>4</v>
      </c>
      <c r="B6" s="15" t="s">
        <v>251</v>
      </c>
    </row>
    <row r="7" spans="1:2" x14ac:dyDescent="0.35">
      <c r="A7" s="1" t="s">
        <v>5</v>
      </c>
      <c r="B7" s="15" t="s">
        <v>60</v>
      </c>
    </row>
    <row r="8" spans="1:2" x14ac:dyDescent="0.35">
      <c r="A8" s="1" t="s">
        <v>6</v>
      </c>
      <c r="B8" s="15" t="s">
        <v>52</v>
      </c>
    </row>
    <row r="9" spans="1:2" x14ac:dyDescent="0.35">
      <c r="A9" s="1" t="s">
        <v>7</v>
      </c>
      <c r="B9" s="15" t="s">
        <v>56</v>
      </c>
    </row>
    <row r="10" spans="1:2" x14ac:dyDescent="0.35">
      <c r="A10" s="1" t="s">
        <v>8</v>
      </c>
      <c r="B10" s="15" t="s">
        <v>61</v>
      </c>
    </row>
    <row r="11" spans="1:2" x14ac:dyDescent="0.35">
      <c r="A11" s="1" t="s">
        <v>9</v>
      </c>
      <c r="B11" s="15" t="s">
        <v>62</v>
      </c>
    </row>
    <row r="12" spans="1:2" x14ac:dyDescent="0.35">
      <c r="A12" s="1" t="s">
        <v>10</v>
      </c>
      <c r="B12" s="15" t="s">
        <v>63</v>
      </c>
    </row>
    <row r="13" spans="1:2" x14ac:dyDescent="0.35">
      <c r="A13" s="1" t="s">
        <v>11</v>
      </c>
      <c r="B13" s="15" t="s">
        <v>64</v>
      </c>
    </row>
    <row r="14" spans="1:2" x14ac:dyDescent="0.35">
      <c r="A14" s="1" t="s">
        <v>12</v>
      </c>
      <c r="B14" s="15" t="s">
        <v>65</v>
      </c>
    </row>
  </sheetData>
  <phoneticPr fontId="3" type="noConversion"/>
  <hyperlinks>
    <hyperlink ref="A5" location="FM.1!A1" display="FM.1" xr:uid="{0A9EE9A2-908C-4E52-9AA9-151597248AB1}"/>
    <hyperlink ref="A8" location="FM.4!A1" display="FM.4" xr:uid="{6EF85955-A8EF-42D2-8C35-1445CCE5E111}"/>
    <hyperlink ref="A6" location="FM.2!A1" display="FM.2" xr:uid="{339787B8-8191-43D3-84D3-AE6D0BBD6331}"/>
    <hyperlink ref="A7" location="FM.3!A1" display="FM.3" xr:uid="{243503ED-B6C2-4A48-907C-D10342B138A5}"/>
    <hyperlink ref="A9" location="FM.5!A1" display="FM.5" xr:uid="{99457FA4-D3FC-48EA-8153-EF4288224717}"/>
    <hyperlink ref="A10" location="FM.6!A1" display="FM.6" xr:uid="{0B3EE155-E865-4F4C-8316-F28947C47CBC}"/>
    <hyperlink ref="A13" location="FM.9!A1" display="FM.9" xr:uid="{7D0D99BD-D08A-4115-9F5C-CE794F47EAF7}"/>
    <hyperlink ref="A12" location="FM.8!A1" display="FM.8" xr:uid="{5F8E02B5-1A67-4131-88D2-6DC16F0D59CF}"/>
    <hyperlink ref="A14" location="FM.10!A1" display="FM.10" xr:uid="{06F0C00A-0EDA-4330-96C4-2A83E9B4D592}"/>
    <hyperlink ref="A11" location="FM.7!A1" display="FM.7" xr:uid="{8EB62F55-5C6C-4CF4-9DB8-F76F22CEFE65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15A45-DC7E-4476-AEB1-3F1E9E068B9C}">
  <sheetPr>
    <tabColor rgb="FFD8E6E8"/>
  </sheetPr>
  <dimension ref="A1:C10"/>
  <sheetViews>
    <sheetView workbookViewId="0"/>
  </sheetViews>
  <sheetFormatPr defaultRowHeight="14.5" x14ac:dyDescent="0.35"/>
  <cols>
    <col min="1" max="1" width="18" bestFit="1" customWidth="1"/>
    <col min="2" max="2" width="10.7265625" bestFit="1" customWidth="1"/>
    <col min="3" max="3" width="8.453125" bestFit="1" customWidth="1"/>
  </cols>
  <sheetData>
    <row r="1" spans="1:3" x14ac:dyDescent="0.35">
      <c r="A1" s="3" t="s">
        <v>64</v>
      </c>
    </row>
    <row r="2" spans="1:3" x14ac:dyDescent="0.35">
      <c r="A2" t="s">
        <v>162</v>
      </c>
      <c r="B2" t="s">
        <v>160</v>
      </c>
      <c r="C2" t="s">
        <v>161</v>
      </c>
    </row>
    <row r="3" spans="1:3" x14ac:dyDescent="0.35">
      <c r="A3" t="s">
        <v>49</v>
      </c>
      <c r="B3" s="13">
        <v>4.3460196606597959E-2</v>
      </c>
      <c r="C3" s="13">
        <v>7.416978937847267E-2</v>
      </c>
    </row>
    <row r="4" spans="1:3" x14ac:dyDescent="0.35">
      <c r="A4" t="s">
        <v>153</v>
      </c>
      <c r="B4" s="13">
        <v>6.9397590361445785E-2</v>
      </c>
      <c r="C4" s="13">
        <v>0.12289156626506025</v>
      </c>
    </row>
    <row r="5" spans="1:3" x14ac:dyDescent="0.35">
      <c r="A5" t="s">
        <v>154</v>
      </c>
      <c r="B5" s="13">
        <v>7.3892405063291131E-2</v>
      </c>
      <c r="C5" s="13">
        <v>0.10237341772151899</v>
      </c>
    </row>
    <row r="6" spans="1:3" x14ac:dyDescent="0.35">
      <c r="A6" t="s">
        <v>155</v>
      </c>
      <c r="B6" s="13">
        <v>0.12347113085070037</v>
      </c>
      <c r="C6" s="13">
        <v>0.14178339596856851</v>
      </c>
    </row>
    <row r="7" spans="1:3" x14ac:dyDescent="0.35">
      <c r="A7" t="s">
        <v>156</v>
      </c>
      <c r="B7" s="13">
        <v>0.10013568521031208</v>
      </c>
      <c r="C7" s="13">
        <v>0.12437810945273632</v>
      </c>
    </row>
    <row r="8" spans="1:3" x14ac:dyDescent="0.35">
      <c r="A8" t="s">
        <v>157</v>
      </c>
      <c r="B8" s="13">
        <v>0.10754451733833179</v>
      </c>
      <c r="C8" s="13">
        <v>0.12691346454233052</v>
      </c>
    </row>
    <row r="9" spans="1:3" x14ac:dyDescent="0.35">
      <c r="A9" t="s">
        <v>158</v>
      </c>
      <c r="B9" s="13">
        <v>9.0711998029071192E-2</v>
      </c>
      <c r="C9" s="13">
        <v>0.10174919931017493</v>
      </c>
    </row>
    <row r="10" spans="1:3" x14ac:dyDescent="0.35">
      <c r="A10" t="s">
        <v>159</v>
      </c>
      <c r="B10" s="13">
        <v>6.6482233941384986E-2</v>
      </c>
      <c r="C10" s="13">
        <v>0.10694216305005619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18F0E-0BD9-4C35-AE8D-71ADD31C28DC}">
  <sheetPr>
    <tabColor rgb="FFD8E6E8"/>
  </sheetPr>
  <dimension ref="A1:G75"/>
  <sheetViews>
    <sheetView workbookViewId="0"/>
  </sheetViews>
  <sheetFormatPr defaultRowHeight="14.5" x14ac:dyDescent="0.35"/>
  <cols>
    <col min="1" max="1" width="26.1796875" bestFit="1" customWidth="1"/>
    <col min="2" max="2" width="12" bestFit="1" customWidth="1"/>
    <col min="3" max="3" width="8.81640625" bestFit="1" customWidth="1"/>
    <col min="4" max="4" width="9.453125" bestFit="1" customWidth="1"/>
    <col min="5" max="5" width="10.453125" bestFit="1" customWidth="1"/>
    <col min="6" max="6" width="10.54296875" bestFit="1" customWidth="1"/>
    <col min="7" max="7" width="5.1796875" bestFit="1" customWidth="1"/>
  </cols>
  <sheetData>
    <row r="1" spans="1:7" s="3" customFormat="1" x14ac:dyDescent="0.35">
      <c r="A1" s="3" t="s">
        <v>65</v>
      </c>
    </row>
    <row r="2" spans="1:7" x14ac:dyDescent="0.35">
      <c r="A2" s="4" t="s">
        <v>162</v>
      </c>
      <c r="B2" s="25" t="s">
        <v>28</v>
      </c>
      <c r="C2" s="25" t="s">
        <v>163</v>
      </c>
      <c r="D2" t="s">
        <v>164</v>
      </c>
      <c r="E2" t="s">
        <v>165</v>
      </c>
      <c r="F2" t="s">
        <v>30</v>
      </c>
      <c r="G2" t="s">
        <v>166</v>
      </c>
    </row>
    <row r="3" spans="1:7" x14ac:dyDescent="0.35">
      <c r="A3" t="s">
        <v>49</v>
      </c>
      <c r="B3" s="13">
        <v>0.59662288930581608</v>
      </c>
      <c r="C3" s="13">
        <v>0.27378718842133476</v>
      </c>
      <c r="D3" s="13">
        <v>8.9654248190833563E-2</v>
      </c>
      <c r="E3" s="13">
        <v>2.2514071294559099E-2</v>
      </c>
      <c r="F3" s="13">
        <v>1.474135620477084E-2</v>
      </c>
      <c r="G3" s="13">
        <v>2.6802465826856071E-3</v>
      </c>
    </row>
    <row r="4" spans="1:7" x14ac:dyDescent="0.35">
      <c r="A4" t="s">
        <v>17</v>
      </c>
      <c r="B4" s="13">
        <v>0.33879035925420647</v>
      </c>
      <c r="C4" s="13">
        <v>0.50386539336061842</v>
      </c>
      <c r="D4" s="13">
        <v>0.13597089586175534</v>
      </c>
      <c r="E4" s="13">
        <v>9.0950432014552066E-4</v>
      </c>
      <c r="F4" s="13">
        <v>1.5006821282401092E-2</v>
      </c>
      <c r="G4" s="13">
        <v>5.4570259208731242E-3</v>
      </c>
    </row>
    <row r="5" spans="1:7" x14ac:dyDescent="0.35">
      <c r="A5" t="s">
        <v>29</v>
      </c>
      <c r="B5" s="13">
        <v>0.59333506899244992</v>
      </c>
      <c r="C5" s="13">
        <v>0.2548815412652955</v>
      </c>
      <c r="D5" s="13">
        <v>4.478000520697735E-2</v>
      </c>
      <c r="E5" s="13">
        <v>2.9419422025514189E-2</v>
      </c>
      <c r="F5" s="13">
        <v>6.2483728195782351E-2</v>
      </c>
      <c r="G5" s="13">
        <v>1.5100234313980734E-2</v>
      </c>
    </row>
    <row r="6" spans="1:7" x14ac:dyDescent="0.35">
      <c r="A6" s="4"/>
      <c r="B6" s="25"/>
      <c r="C6" s="25"/>
    </row>
    <row r="7" spans="1:7" x14ac:dyDescent="0.35">
      <c r="A7" s="4"/>
      <c r="B7" s="25"/>
      <c r="C7" s="25"/>
    </row>
    <row r="8" spans="1:7" x14ac:dyDescent="0.35">
      <c r="A8" s="4"/>
      <c r="B8" s="25"/>
      <c r="C8" s="25"/>
    </row>
    <row r="9" spans="1:7" x14ac:dyDescent="0.35">
      <c r="A9" s="4"/>
      <c r="B9" s="25"/>
      <c r="C9" s="25"/>
    </row>
    <row r="10" spans="1:7" x14ac:dyDescent="0.35">
      <c r="A10" s="4"/>
      <c r="B10" s="25"/>
      <c r="C10" s="25"/>
    </row>
    <row r="11" spans="1:7" x14ac:dyDescent="0.35">
      <c r="A11" s="4"/>
      <c r="B11" s="25"/>
      <c r="C11" s="25"/>
    </row>
    <row r="12" spans="1:7" x14ac:dyDescent="0.35">
      <c r="A12" s="4"/>
      <c r="B12" s="25"/>
      <c r="C12" s="25"/>
    </row>
    <row r="13" spans="1:7" x14ac:dyDescent="0.35">
      <c r="A13" s="4"/>
      <c r="B13" s="25"/>
      <c r="C13" s="25"/>
    </row>
    <row r="14" spans="1:7" x14ac:dyDescent="0.35">
      <c r="A14" s="4"/>
      <c r="B14" s="25"/>
      <c r="C14" s="25"/>
    </row>
    <row r="15" spans="1:7" x14ac:dyDescent="0.35">
      <c r="A15" s="4"/>
      <c r="B15" s="25"/>
      <c r="C15" s="25"/>
    </row>
    <row r="16" spans="1:7" x14ac:dyDescent="0.35">
      <c r="A16" s="4"/>
      <c r="B16" s="25"/>
      <c r="C16" s="25"/>
    </row>
    <row r="17" spans="1:3" x14ac:dyDescent="0.35">
      <c r="A17" s="4"/>
      <c r="B17" s="25"/>
      <c r="C17" s="25"/>
    </row>
    <row r="18" spans="1:3" x14ac:dyDescent="0.35">
      <c r="A18" s="4"/>
      <c r="B18" s="25"/>
      <c r="C18" s="25"/>
    </row>
    <row r="19" spans="1:3" x14ac:dyDescent="0.35">
      <c r="A19" s="4"/>
      <c r="B19" s="25"/>
      <c r="C19" s="25"/>
    </row>
    <row r="20" spans="1:3" x14ac:dyDescent="0.35">
      <c r="A20" s="4"/>
      <c r="B20" s="25"/>
      <c r="C20" s="25"/>
    </row>
    <row r="21" spans="1:3" x14ac:dyDescent="0.35">
      <c r="A21" s="4"/>
      <c r="B21" s="25"/>
      <c r="C21" s="25"/>
    </row>
    <row r="22" spans="1:3" x14ac:dyDescent="0.35">
      <c r="A22" s="4"/>
      <c r="B22" s="25"/>
      <c r="C22" s="25"/>
    </row>
    <row r="23" spans="1:3" x14ac:dyDescent="0.35">
      <c r="A23" s="4"/>
      <c r="B23" s="25"/>
      <c r="C23" s="25"/>
    </row>
    <row r="24" spans="1:3" x14ac:dyDescent="0.35">
      <c r="A24" s="4"/>
      <c r="B24" s="25"/>
      <c r="C24" s="25"/>
    </row>
    <row r="25" spans="1:3" x14ac:dyDescent="0.35">
      <c r="A25" s="4"/>
      <c r="B25" s="25"/>
      <c r="C25" s="25"/>
    </row>
    <row r="26" spans="1:3" x14ac:dyDescent="0.35">
      <c r="A26" s="4"/>
      <c r="B26" s="25"/>
      <c r="C26" s="25"/>
    </row>
    <row r="27" spans="1:3" x14ac:dyDescent="0.35">
      <c r="A27" s="4"/>
      <c r="B27" s="25"/>
      <c r="C27" s="25"/>
    </row>
    <row r="28" spans="1:3" x14ac:dyDescent="0.35">
      <c r="A28" s="4"/>
      <c r="B28" s="25"/>
      <c r="C28" s="25"/>
    </row>
    <row r="29" spans="1:3" x14ac:dyDescent="0.35">
      <c r="A29" s="4"/>
      <c r="B29" s="25"/>
      <c r="C29" s="25"/>
    </row>
    <row r="30" spans="1:3" x14ac:dyDescent="0.35">
      <c r="A30" s="4"/>
      <c r="B30" s="25"/>
      <c r="C30" s="25"/>
    </row>
    <row r="31" spans="1:3" x14ac:dyDescent="0.35">
      <c r="A31" s="4"/>
      <c r="B31" s="25"/>
      <c r="C31" s="25"/>
    </row>
    <row r="32" spans="1:3" x14ac:dyDescent="0.35">
      <c r="A32" s="4"/>
      <c r="B32" s="25"/>
      <c r="C32" s="25"/>
    </row>
    <row r="33" spans="1:3" x14ac:dyDescent="0.35">
      <c r="A33" s="4"/>
      <c r="B33" s="25"/>
      <c r="C33" s="25"/>
    </row>
    <row r="34" spans="1:3" x14ac:dyDescent="0.35">
      <c r="A34" s="4"/>
      <c r="B34" s="25"/>
      <c r="C34" s="25"/>
    </row>
    <row r="35" spans="1:3" x14ac:dyDescent="0.35">
      <c r="A35" s="4"/>
      <c r="B35" s="25"/>
      <c r="C35" s="25"/>
    </row>
    <row r="36" spans="1:3" x14ac:dyDescent="0.35">
      <c r="A36" s="4"/>
      <c r="B36" s="25"/>
      <c r="C36" s="25"/>
    </row>
    <row r="37" spans="1:3" x14ac:dyDescent="0.35">
      <c r="A37" s="4"/>
      <c r="B37" s="25"/>
      <c r="C37" s="25"/>
    </row>
    <row r="38" spans="1:3" x14ac:dyDescent="0.35">
      <c r="A38" s="4"/>
      <c r="B38" s="25"/>
      <c r="C38" s="25"/>
    </row>
    <row r="39" spans="1:3" x14ac:dyDescent="0.35">
      <c r="A39" s="4"/>
      <c r="B39" s="25"/>
      <c r="C39" s="25"/>
    </row>
    <row r="40" spans="1:3" x14ac:dyDescent="0.35">
      <c r="A40" s="4"/>
      <c r="B40" s="25"/>
      <c r="C40" s="25"/>
    </row>
    <row r="41" spans="1:3" x14ac:dyDescent="0.35">
      <c r="A41" s="4"/>
      <c r="B41" s="25"/>
      <c r="C41" s="25"/>
    </row>
    <row r="42" spans="1:3" x14ac:dyDescent="0.35">
      <c r="A42" s="4"/>
      <c r="B42" s="25"/>
      <c r="C42" s="25"/>
    </row>
    <row r="43" spans="1:3" x14ac:dyDescent="0.35">
      <c r="A43" s="4"/>
      <c r="B43" s="25"/>
      <c r="C43" s="25"/>
    </row>
    <row r="44" spans="1:3" x14ac:dyDescent="0.35">
      <c r="A44" s="4"/>
      <c r="B44" s="25"/>
      <c r="C44" s="25"/>
    </row>
    <row r="45" spans="1:3" x14ac:dyDescent="0.35">
      <c r="A45" s="4"/>
      <c r="B45" s="25"/>
      <c r="C45" s="25"/>
    </row>
    <row r="46" spans="1:3" x14ac:dyDescent="0.35">
      <c r="A46" s="4"/>
      <c r="B46" s="25"/>
      <c r="C46" s="25"/>
    </row>
    <row r="47" spans="1:3" x14ac:dyDescent="0.35">
      <c r="A47" s="4"/>
      <c r="B47" s="25"/>
      <c r="C47" s="25"/>
    </row>
    <row r="48" spans="1:3" x14ac:dyDescent="0.35">
      <c r="A48" s="4"/>
      <c r="B48" s="25"/>
      <c r="C48" s="25"/>
    </row>
    <row r="49" spans="1:3" x14ac:dyDescent="0.35">
      <c r="A49" s="4"/>
      <c r="B49" s="25"/>
      <c r="C49" s="25"/>
    </row>
    <row r="50" spans="1:3" x14ac:dyDescent="0.35">
      <c r="A50" s="4"/>
      <c r="B50" s="25"/>
      <c r="C50" s="25"/>
    </row>
    <row r="51" spans="1:3" x14ac:dyDescent="0.35">
      <c r="A51" s="4"/>
      <c r="B51" s="25"/>
      <c r="C51" s="25"/>
    </row>
    <row r="52" spans="1:3" x14ac:dyDescent="0.35">
      <c r="A52" s="4"/>
      <c r="B52" s="25"/>
      <c r="C52" s="25"/>
    </row>
    <row r="53" spans="1:3" x14ac:dyDescent="0.35">
      <c r="A53" s="4"/>
      <c r="B53" s="25"/>
      <c r="C53" s="25"/>
    </row>
    <row r="54" spans="1:3" x14ac:dyDescent="0.35">
      <c r="A54" s="4"/>
      <c r="B54" s="25"/>
      <c r="C54" s="25"/>
    </row>
    <row r="55" spans="1:3" x14ac:dyDescent="0.35">
      <c r="A55" s="4"/>
      <c r="B55" s="25"/>
      <c r="C55" s="25"/>
    </row>
    <row r="56" spans="1:3" x14ac:dyDescent="0.35">
      <c r="A56" s="4"/>
      <c r="B56" s="25"/>
      <c r="C56" s="25"/>
    </row>
    <row r="57" spans="1:3" x14ac:dyDescent="0.35">
      <c r="A57" s="4"/>
      <c r="B57" s="25"/>
      <c r="C57" s="25"/>
    </row>
    <row r="58" spans="1:3" x14ac:dyDescent="0.35">
      <c r="A58" s="4"/>
      <c r="B58" s="25"/>
      <c r="C58" s="25"/>
    </row>
    <row r="59" spans="1:3" x14ac:dyDescent="0.35">
      <c r="A59" s="4"/>
      <c r="B59" s="25"/>
      <c r="C59" s="25"/>
    </row>
    <row r="60" spans="1:3" x14ac:dyDescent="0.35">
      <c r="A60" s="4"/>
      <c r="B60" s="25"/>
      <c r="C60" s="25"/>
    </row>
    <row r="61" spans="1:3" x14ac:dyDescent="0.35">
      <c r="A61" s="4"/>
      <c r="B61" s="25"/>
      <c r="C61" s="25"/>
    </row>
    <row r="62" spans="1:3" x14ac:dyDescent="0.35">
      <c r="A62" s="4"/>
      <c r="B62" s="25"/>
      <c r="C62" s="25"/>
    </row>
    <row r="63" spans="1:3" x14ac:dyDescent="0.35">
      <c r="A63" s="4"/>
      <c r="B63" s="25"/>
      <c r="C63" s="25"/>
    </row>
    <row r="64" spans="1:3" x14ac:dyDescent="0.35">
      <c r="A64" s="4"/>
      <c r="B64" s="25"/>
      <c r="C64" s="25"/>
    </row>
    <row r="65" spans="1:3" x14ac:dyDescent="0.35">
      <c r="A65" s="4"/>
      <c r="B65" s="25"/>
      <c r="C65" s="25"/>
    </row>
    <row r="66" spans="1:3" x14ac:dyDescent="0.35">
      <c r="A66" s="4"/>
      <c r="B66" s="25"/>
      <c r="C66" s="25"/>
    </row>
    <row r="67" spans="1:3" x14ac:dyDescent="0.35">
      <c r="A67" s="4"/>
      <c r="B67" s="25"/>
      <c r="C67" s="25"/>
    </row>
    <row r="68" spans="1:3" x14ac:dyDescent="0.35">
      <c r="A68" s="4"/>
      <c r="B68" s="25"/>
      <c r="C68" s="25"/>
    </row>
    <row r="69" spans="1:3" x14ac:dyDescent="0.35">
      <c r="A69" s="4"/>
      <c r="B69" s="25"/>
      <c r="C69" s="25"/>
    </row>
    <row r="70" spans="1:3" x14ac:dyDescent="0.35">
      <c r="A70" s="4"/>
      <c r="B70" s="25"/>
      <c r="C70" s="25"/>
    </row>
    <row r="71" spans="1:3" x14ac:dyDescent="0.35">
      <c r="A71" s="4"/>
      <c r="B71" s="25"/>
      <c r="C71" s="25"/>
    </row>
    <row r="72" spans="1:3" x14ac:dyDescent="0.35">
      <c r="A72" s="4"/>
      <c r="B72" s="25"/>
      <c r="C72" s="25"/>
    </row>
    <row r="73" spans="1:3" x14ac:dyDescent="0.35">
      <c r="A73" s="4"/>
      <c r="B73" s="25"/>
      <c r="C73" s="25"/>
    </row>
    <row r="74" spans="1:3" x14ac:dyDescent="0.35">
      <c r="A74" s="4"/>
      <c r="B74" s="25"/>
      <c r="C74" s="25"/>
    </row>
    <row r="75" spans="1:3" x14ac:dyDescent="0.35">
      <c r="A75" s="4"/>
      <c r="B75" s="25"/>
      <c r="C75" s="2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CDDDE-797D-49B2-A6C0-B4E67DD5DDEC}">
  <sheetPr codeName="Sheet12">
    <tabColor rgb="FFB39271"/>
  </sheetPr>
  <dimension ref="A1:B12"/>
  <sheetViews>
    <sheetView workbookViewId="0"/>
  </sheetViews>
  <sheetFormatPr defaultRowHeight="14.5" x14ac:dyDescent="0.35"/>
  <cols>
    <col min="1" max="1" width="30.453125" customWidth="1"/>
    <col min="2" max="2" width="102.54296875" customWidth="1"/>
  </cols>
  <sheetData>
    <row r="1" spans="1:2" x14ac:dyDescent="0.35">
      <c r="A1" s="3" t="s">
        <v>51</v>
      </c>
    </row>
    <row r="2" spans="1:2" x14ac:dyDescent="0.35">
      <c r="A2" s="3" t="s">
        <v>20</v>
      </c>
    </row>
    <row r="4" spans="1:2" x14ac:dyDescent="0.35">
      <c r="A4" s="6" t="s">
        <v>1</v>
      </c>
      <c r="B4" s="6" t="s">
        <v>21</v>
      </c>
    </row>
    <row r="5" spans="1:2" x14ac:dyDescent="0.35">
      <c r="A5" s="5" t="s">
        <v>22</v>
      </c>
      <c r="B5" s="54" t="s">
        <v>67</v>
      </c>
    </row>
    <row r="6" spans="1:2" ht="14.25" customHeight="1" x14ac:dyDescent="0.35">
      <c r="A6" s="5" t="s">
        <v>23</v>
      </c>
      <c r="B6" s="54" t="s">
        <v>245</v>
      </c>
    </row>
    <row r="7" spans="1:2" x14ac:dyDescent="0.35">
      <c r="A7" s="5" t="s">
        <v>24</v>
      </c>
      <c r="B7" s="54" t="s">
        <v>103</v>
      </c>
    </row>
    <row r="8" spans="1:2" x14ac:dyDescent="0.35">
      <c r="A8" s="5" t="s">
        <v>25</v>
      </c>
      <c r="B8" s="54" t="s">
        <v>104</v>
      </c>
    </row>
    <row r="9" spans="1:2" x14ac:dyDescent="0.35">
      <c r="A9" s="5" t="s">
        <v>26</v>
      </c>
      <c r="B9" s="54" t="s">
        <v>66</v>
      </c>
    </row>
    <row r="10" spans="1:2" x14ac:dyDescent="0.35">
      <c r="A10" s="5" t="s">
        <v>27</v>
      </c>
      <c r="B10" s="54" t="s">
        <v>68</v>
      </c>
    </row>
    <row r="11" spans="1:2" ht="15.75" customHeight="1" x14ac:dyDescent="0.35">
      <c r="A11" s="5" t="s">
        <v>101</v>
      </c>
      <c r="B11" s="54" t="s">
        <v>81</v>
      </c>
    </row>
    <row r="12" spans="1:2" x14ac:dyDescent="0.35">
      <c r="A12" s="5" t="s">
        <v>102</v>
      </c>
      <c r="B12" s="54" t="s">
        <v>100</v>
      </c>
    </row>
  </sheetData>
  <phoneticPr fontId="3" type="noConversion"/>
  <hyperlinks>
    <hyperlink ref="A6" location="LEIGA.2!A1" display="LEIGA.2" xr:uid="{1100DC19-1F2A-4F88-9965-88B6B6FF14DC}"/>
    <hyperlink ref="A9" location="LEIGA.5!A1" display="LEIGA.5" xr:uid="{8B879B4D-2399-4E83-8226-F3E948A5E0A0}"/>
    <hyperlink ref="A5" location="LEIGA.1!A1" display="LEIGA.1" xr:uid="{CC3D52FA-F9C5-4BDC-AF89-3BBEDEFC76F3}"/>
    <hyperlink ref="A10" location="LEIGA.6!A1" display="LEIGA.6" xr:uid="{A811EE2C-CF9A-49C6-B17D-9704330C85CD}"/>
    <hyperlink ref="A11" location="LEIGA.7!A1" display="LEIGA.7" xr:uid="{6E0ADA8F-7F95-4FA5-A721-9CF371857310}"/>
    <hyperlink ref="A12" location="LEIGA.8!A1" display="LEIGA.8" xr:uid="{0DF56BCA-18AA-4AEF-9BF3-8EB9AE0E3F92}"/>
    <hyperlink ref="A7" location="LEIGA.3!A1" display="LEIGA.3" xr:uid="{F2515867-695B-4BAE-A994-8AAE5D168DB8}"/>
    <hyperlink ref="A8" location="LEIGA.4!A1" display="LEIGA.4" xr:uid="{4E9B9B5A-AFB0-4B73-AAC3-65B91DCBBD96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A2C9E-B03D-424B-A85B-2909904A7C34}">
  <sheetPr>
    <tabColor rgb="FFCFBCA8"/>
  </sheetPr>
  <dimension ref="A1:C58"/>
  <sheetViews>
    <sheetView zoomScale="98" zoomScaleNormal="98" workbookViewId="0"/>
  </sheetViews>
  <sheetFormatPr defaultRowHeight="14.5" x14ac:dyDescent="0.35"/>
  <cols>
    <col min="1" max="1" width="13.81640625" bestFit="1" customWidth="1"/>
    <col min="2" max="2" width="14.81640625" bestFit="1" customWidth="1"/>
    <col min="3" max="3" width="8.453125" bestFit="1" customWidth="1"/>
  </cols>
  <sheetData>
    <row r="1" spans="1:3" x14ac:dyDescent="0.35">
      <c r="A1" s="3" t="s">
        <v>67</v>
      </c>
    </row>
    <row r="2" spans="1:3" x14ac:dyDescent="0.35">
      <c r="A2" t="s">
        <v>19</v>
      </c>
      <c r="B2" t="s">
        <v>177</v>
      </c>
      <c r="C2" t="s">
        <v>178</v>
      </c>
    </row>
    <row r="3" spans="1:3" x14ac:dyDescent="0.35">
      <c r="A3" s="4">
        <v>45078</v>
      </c>
      <c r="B3" t="s">
        <v>175</v>
      </c>
      <c r="C3">
        <v>937</v>
      </c>
    </row>
    <row r="4" spans="1:3" x14ac:dyDescent="0.35">
      <c r="A4" s="4">
        <v>45108</v>
      </c>
      <c r="B4" t="s">
        <v>175</v>
      </c>
      <c r="C4">
        <v>910</v>
      </c>
    </row>
    <row r="5" spans="1:3" x14ac:dyDescent="0.35">
      <c r="A5" s="4">
        <v>45139</v>
      </c>
      <c r="B5" t="s">
        <v>175</v>
      </c>
      <c r="C5">
        <v>2017</v>
      </c>
    </row>
    <row r="6" spans="1:3" x14ac:dyDescent="0.35">
      <c r="A6" s="4">
        <v>45170</v>
      </c>
      <c r="B6" t="s">
        <v>175</v>
      </c>
      <c r="C6">
        <v>1380</v>
      </c>
    </row>
    <row r="7" spans="1:3" x14ac:dyDescent="0.35">
      <c r="A7" s="4">
        <v>45200</v>
      </c>
      <c r="B7" t="s">
        <v>175</v>
      </c>
      <c r="C7">
        <v>1008</v>
      </c>
    </row>
    <row r="8" spans="1:3" x14ac:dyDescent="0.35">
      <c r="A8" s="4">
        <v>45231</v>
      </c>
      <c r="B8" t="s">
        <v>175</v>
      </c>
      <c r="C8">
        <v>1057</v>
      </c>
    </row>
    <row r="9" spans="1:3" x14ac:dyDescent="0.35">
      <c r="A9" s="4">
        <v>45261</v>
      </c>
      <c r="B9" t="s">
        <v>175</v>
      </c>
      <c r="C9">
        <v>1053</v>
      </c>
    </row>
    <row r="10" spans="1:3" x14ac:dyDescent="0.35">
      <c r="A10" s="4">
        <v>45292</v>
      </c>
      <c r="B10" t="s">
        <v>175</v>
      </c>
      <c r="C10">
        <v>1288</v>
      </c>
    </row>
    <row r="11" spans="1:3" x14ac:dyDescent="0.35">
      <c r="A11" s="4">
        <v>45323</v>
      </c>
      <c r="B11" t="s">
        <v>175</v>
      </c>
      <c r="C11">
        <v>1158</v>
      </c>
    </row>
    <row r="12" spans="1:3" x14ac:dyDescent="0.35">
      <c r="A12" s="4">
        <v>45352</v>
      </c>
      <c r="B12" t="s">
        <v>175</v>
      </c>
      <c r="C12">
        <v>1054</v>
      </c>
    </row>
    <row r="13" spans="1:3" x14ac:dyDescent="0.35">
      <c r="A13" s="4">
        <v>45383</v>
      </c>
      <c r="B13" t="s">
        <v>175</v>
      </c>
      <c r="C13">
        <v>1041</v>
      </c>
    </row>
    <row r="14" spans="1:3" x14ac:dyDescent="0.35">
      <c r="A14" s="4">
        <v>45413</v>
      </c>
      <c r="B14" t="s">
        <v>175</v>
      </c>
      <c r="C14">
        <v>1140</v>
      </c>
    </row>
    <row r="15" spans="1:3" x14ac:dyDescent="0.35">
      <c r="A15" s="4">
        <v>45444</v>
      </c>
      <c r="B15" t="s">
        <v>175</v>
      </c>
      <c r="C15">
        <v>1437</v>
      </c>
    </row>
    <row r="16" spans="1:3" x14ac:dyDescent="0.35">
      <c r="A16" s="4">
        <v>45474</v>
      </c>
      <c r="B16" t="s">
        <v>175</v>
      </c>
      <c r="C16">
        <v>1440</v>
      </c>
    </row>
    <row r="17" spans="1:3" x14ac:dyDescent="0.35">
      <c r="A17" s="4">
        <v>45505</v>
      </c>
      <c r="B17" t="s">
        <v>175</v>
      </c>
      <c r="C17">
        <v>3140</v>
      </c>
    </row>
    <row r="18" spans="1:3" x14ac:dyDescent="0.35">
      <c r="A18" s="4">
        <v>45536</v>
      </c>
      <c r="B18" t="s">
        <v>175</v>
      </c>
      <c r="C18">
        <v>1690</v>
      </c>
    </row>
    <row r="19" spans="1:3" x14ac:dyDescent="0.35">
      <c r="A19" s="4">
        <v>45566</v>
      </c>
      <c r="B19" t="s">
        <v>175</v>
      </c>
      <c r="C19">
        <v>1347</v>
      </c>
    </row>
    <row r="20" spans="1:3" x14ac:dyDescent="0.35">
      <c r="A20" s="4">
        <v>45597</v>
      </c>
      <c r="B20" t="s">
        <v>175</v>
      </c>
      <c r="C20">
        <v>1175</v>
      </c>
    </row>
    <row r="21" spans="1:3" x14ac:dyDescent="0.35">
      <c r="A21" s="4">
        <v>45627</v>
      </c>
      <c r="B21" t="s">
        <v>175</v>
      </c>
      <c r="C21">
        <v>1223</v>
      </c>
    </row>
    <row r="22" spans="1:3" x14ac:dyDescent="0.35">
      <c r="A22" s="4">
        <v>45658</v>
      </c>
      <c r="B22" t="s">
        <v>175</v>
      </c>
      <c r="C22">
        <v>1711</v>
      </c>
    </row>
    <row r="23" spans="1:3" x14ac:dyDescent="0.35">
      <c r="A23" s="4">
        <v>45689</v>
      </c>
      <c r="B23" t="s">
        <v>175</v>
      </c>
      <c r="C23">
        <v>1324</v>
      </c>
    </row>
    <row r="24" spans="1:3" x14ac:dyDescent="0.35">
      <c r="A24" s="4">
        <v>45717</v>
      </c>
      <c r="B24" t="s">
        <v>175</v>
      </c>
      <c r="C24">
        <v>1270</v>
      </c>
    </row>
    <row r="25" spans="1:3" x14ac:dyDescent="0.35">
      <c r="A25" s="4">
        <v>45748</v>
      </c>
      <c r="B25" t="s">
        <v>175</v>
      </c>
      <c r="C25">
        <v>1211</v>
      </c>
    </row>
    <row r="26" spans="1:3" x14ac:dyDescent="0.35">
      <c r="A26" s="4">
        <v>45778</v>
      </c>
      <c r="B26" t="s">
        <v>175</v>
      </c>
      <c r="C26">
        <v>1384</v>
      </c>
    </row>
    <row r="27" spans="1:3" x14ac:dyDescent="0.35">
      <c r="A27" s="4">
        <v>45809</v>
      </c>
      <c r="B27" t="s">
        <v>175</v>
      </c>
      <c r="C27">
        <v>1474</v>
      </c>
    </row>
    <row r="28" spans="1:3" x14ac:dyDescent="0.35">
      <c r="A28" s="4">
        <v>45839</v>
      </c>
      <c r="B28" t="s">
        <v>175</v>
      </c>
      <c r="C28">
        <v>1706</v>
      </c>
    </row>
    <row r="29" spans="1:3" x14ac:dyDescent="0.35">
      <c r="A29" s="4">
        <v>45870</v>
      </c>
      <c r="B29" t="s">
        <v>175</v>
      </c>
      <c r="C29">
        <v>3483</v>
      </c>
    </row>
    <row r="30" spans="1:3" x14ac:dyDescent="0.35">
      <c r="A30" s="4">
        <v>45901</v>
      </c>
      <c r="B30" t="s">
        <v>175</v>
      </c>
      <c r="C30">
        <v>2008</v>
      </c>
    </row>
    <row r="31" spans="1:3" x14ac:dyDescent="0.35">
      <c r="A31" s="4">
        <v>45078</v>
      </c>
      <c r="B31" t="s">
        <v>176</v>
      </c>
      <c r="C31">
        <v>126</v>
      </c>
    </row>
    <row r="32" spans="1:3" x14ac:dyDescent="0.35">
      <c r="A32" s="4">
        <v>45108</v>
      </c>
      <c r="B32" t="s">
        <v>176</v>
      </c>
      <c r="C32">
        <v>146</v>
      </c>
    </row>
    <row r="33" spans="1:3" x14ac:dyDescent="0.35">
      <c r="A33" s="4">
        <v>45139</v>
      </c>
      <c r="B33" t="s">
        <v>176</v>
      </c>
      <c r="C33">
        <v>367</v>
      </c>
    </row>
    <row r="34" spans="1:3" x14ac:dyDescent="0.35">
      <c r="A34" s="4">
        <v>45170</v>
      </c>
      <c r="B34" t="s">
        <v>176</v>
      </c>
      <c r="C34">
        <v>93</v>
      </c>
    </row>
    <row r="35" spans="1:3" x14ac:dyDescent="0.35">
      <c r="A35" s="4">
        <v>45200</v>
      </c>
      <c r="B35" t="s">
        <v>176</v>
      </c>
      <c r="C35">
        <v>149</v>
      </c>
    </row>
    <row r="36" spans="1:3" x14ac:dyDescent="0.35">
      <c r="A36" s="4">
        <v>45231</v>
      </c>
      <c r="B36" t="s">
        <v>176</v>
      </c>
      <c r="C36">
        <v>167</v>
      </c>
    </row>
    <row r="37" spans="1:3" x14ac:dyDescent="0.35">
      <c r="A37" s="4">
        <v>45261</v>
      </c>
      <c r="B37" t="s">
        <v>176</v>
      </c>
      <c r="C37">
        <v>238</v>
      </c>
    </row>
    <row r="38" spans="1:3" x14ac:dyDescent="0.35">
      <c r="A38" s="4">
        <v>45292</v>
      </c>
      <c r="B38" t="s">
        <v>176</v>
      </c>
      <c r="C38">
        <v>192</v>
      </c>
    </row>
    <row r="39" spans="1:3" x14ac:dyDescent="0.35">
      <c r="A39" s="4">
        <v>45323</v>
      </c>
      <c r="B39" t="s">
        <v>176</v>
      </c>
      <c r="C39">
        <v>146</v>
      </c>
    </row>
    <row r="40" spans="1:3" x14ac:dyDescent="0.35">
      <c r="A40" s="4">
        <v>45352</v>
      </c>
      <c r="B40" t="s">
        <v>176</v>
      </c>
      <c r="C40">
        <v>145</v>
      </c>
    </row>
    <row r="41" spans="1:3" x14ac:dyDescent="0.35">
      <c r="A41" s="4">
        <v>45383</v>
      </c>
      <c r="B41" t="s">
        <v>176</v>
      </c>
      <c r="C41">
        <v>152</v>
      </c>
    </row>
    <row r="42" spans="1:3" x14ac:dyDescent="0.35">
      <c r="A42" s="4">
        <v>45413</v>
      </c>
      <c r="B42" t="s">
        <v>176</v>
      </c>
      <c r="C42">
        <v>156</v>
      </c>
    </row>
    <row r="43" spans="1:3" x14ac:dyDescent="0.35">
      <c r="A43" s="4">
        <v>45444</v>
      </c>
      <c r="B43" t="s">
        <v>176</v>
      </c>
      <c r="C43">
        <v>170</v>
      </c>
    </row>
    <row r="44" spans="1:3" x14ac:dyDescent="0.35">
      <c r="A44" s="4">
        <v>45474</v>
      </c>
      <c r="B44" t="s">
        <v>176</v>
      </c>
      <c r="C44">
        <v>201</v>
      </c>
    </row>
    <row r="45" spans="1:3" x14ac:dyDescent="0.35">
      <c r="A45" s="4">
        <v>45505</v>
      </c>
      <c r="B45" t="s">
        <v>176</v>
      </c>
      <c r="C45">
        <v>227</v>
      </c>
    </row>
    <row r="46" spans="1:3" x14ac:dyDescent="0.35">
      <c r="A46" s="4">
        <v>45536</v>
      </c>
      <c r="B46" t="s">
        <v>176</v>
      </c>
      <c r="C46">
        <v>184</v>
      </c>
    </row>
    <row r="47" spans="1:3" x14ac:dyDescent="0.35">
      <c r="A47" s="4">
        <v>45566</v>
      </c>
      <c r="B47" t="s">
        <v>176</v>
      </c>
      <c r="C47">
        <v>200</v>
      </c>
    </row>
    <row r="48" spans="1:3" x14ac:dyDescent="0.35">
      <c r="A48" s="4">
        <v>45597</v>
      </c>
      <c r="B48" t="s">
        <v>176</v>
      </c>
      <c r="C48">
        <v>121</v>
      </c>
    </row>
    <row r="49" spans="1:3" x14ac:dyDescent="0.35">
      <c r="A49" s="4">
        <v>45627</v>
      </c>
      <c r="B49" t="s">
        <v>176</v>
      </c>
      <c r="C49">
        <v>150</v>
      </c>
    </row>
    <row r="50" spans="1:3" x14ac:dyDescent="0.35">
      <c r="A50" s="4">
        <v>45658</v>
      </c>
      <c r="B50" t="s">
        <v>176</v>
      </c>
      <c r="C50">
        <v>135</v>
      </c>
    </row>
    <row r="51" spans="1:3" x14ac:dyDescent="0.35">
      <c r="A51" s="4">
        <v>45689</v>
      </c>
      <c r="B51" t="s">
        <v>176</v>
      </c>
      <c r="C51">
        <v>181</v>
      </c>
    </row>
    <row r="52" spans="1:3" x14ac:dyDescent="0.35">
      <c r="A52" s="4">
        <v>45717</v>
      </c>
      <c r="B52" t="s">
        <v>176</v>
      </c>
      <c r="C52">
        <v>148</v>
      </c>
    </row>
    <row r="53" spans="1:3" x14ac:dyDescent="0.35">
      <c r="A53" s="4">
        <v>45748</v>
      </c>
      <c r="B53" t="s">
        <v>176</v>
      </c>
      <c r="C53">
        <v>112</v>
      </c>
    </row>
    <row r="54" spans="1:3" x14ac:dyDescent="0.35">
      <c r="A54" s="4">
        <v>45778</v>
      </c>
      <c r="B54" t="s">
        <v>176</v>
      </c>
      <c r="C54">
        <v>118</v>
      </c>
    </row>
    <row r="55" spans="1:3" x14ac:dyDescent="0.35">
      <c r="A55" s="4">
        <v>45809</v>
      </c>
      <c r="B55" t="s">
        <v>176</v>
      </c>
      <c r="C55">
        <v>156</v>
      </c>
    </row>
    <row r="56" spans="1:3" x14ac:dyDescent="0.35">
      <c r="A56" s="4">
        <v>45839</v>
      </c>
      <c r="B56" t="s">
        <v>176</v>
      </c>
      <c r="C56">
        <v>170</v>
      </c>
    </row>
    <row r="57" spans="1:3" x14ac:dyDescent="0.35">
      <c r="A57" s="4">
        <v>45870</v>
      </c>
      <c r="B57" t="s">
        <v>176</v>
      </c>
      <c r="C57">
        <v>156</v>
      </c>
    </row>
    <row r="58" spans="1:3" x14ac:dyDescent="0.35">
      <c r="A58" s="4">
        <v>45901</v>
      </c>
      <c r="B58" t="s">
        <v>176</v>
      </c>
      <c r="C58">
        <v>145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3CED7-0D3F-4EF7-A257-AB1F977F56D4}">
  <sheetPr>
    <tabColor rgb="FFCFBCA8"/>
  </sheetPr>
  <dimension ref="A1:C15"/>
  <sheetViews>
    <sheetView zoomScale="98" zoomScaleNormal="98" workbookViewId="0"/>
  </sheetViews>
  <sheetFormatPr defaultRowHeight="14.5" x14ac:dyDescent="0.35"/>
  <cols>
    <col min="1" max="1" width="9.54296875" bestFit="1" customWidth="1"/>
    <col min="2" max="2" width="13.453125" customWidth="1"/>
    <col min="3" max="3" width="16.54296875" customWidth="1"/>
  </cols>
  <sheetData>
    <row r="1" spans="1:3" s="3" customFormat="1" x14ac:dyDescent="0.35">
      <c r="A1" s="3" t="s">
        <v>245</v>
      </c>
    </row>
    <row r="2" spans="1:3" x14ac:dyDescent="0.35">
      <c r="A2" s="4" t="s">
        <v>19</v>
      </c>
      <c r="B2" t="s">
        <v>244</v>
      </c>
      <c r="C2" t="s">
        <v>246</v>
      </c>
    </row>
    <row r="3" spans="1:3" x14ac:dyDescent="0.35">
      <c r="A3" s="4">
        <v>45536</v>
      </c>
      <c r="B3" s="18">
        <v>116.4</v>
      </c>
      <c r="C3" s="27">
        <v>-5.9777967549102806E-3</v>
      </c>
    </row>
    <row r="4" spans="1:3" x14ac:dyDescent="0.35">
      <c r="A4" s="4">
        <v>45566</v>
      </c>
      <c r="B4" s="18">
        <v>118.5</v>
      </c>
      <c r="C4" s="27">
        <v>1.8041237113401998E-2</v>
      </c>
    </row>
    <row r="5" spans="1:3" x14ac:dyDescent="0.35">
      <c r="A5" s="4">
        <v>45597</v>
      </c>
      <c r="B5" s="18">
        <v>120</v>
      </c>
      <c r="C5" s="27">
        <v>1.2658227848101333E-2</v>
      </c>
    </row>
    <row r="6" spans="1:3" x14ac:dyDescent="0.35">
      <c r="A6" s="4">
        <v>45627</v>
      </c>
      <c r="B6" s="18">
        <v>118.9</v>
      </c>
      <c r="C6" s="27">
        <v>-9.1666666666666563E-3</v>
      </c>
    </row>
    <row r="7" spans="1:3" x14ac:dyDescent="0.35">
      <c r="A7" s="4">
        <v>45658</v>
      </c>
      <c r="B7" s="18">
        <v>118.6</v>
      </c>
      <c r="C7" s="27">
        <v>-2.523128679562725E-3</v>
      </c>
    </row>
    <row r="8" spans="1:3" x14ac:dyDescent="0.35">
      <c r="A8" s="4">
        <v>45689</v>
      </c>
      <c r="B8" s="18">
        <v>119.8</v>
      </c>
      <c r="C8" s="27">
        <v>1.0118043844856706E-2</v>
      </c>
    </row>
    <row r="9" spans="1:3" x14ac:dyDescent="0.35">
      <c r="A9" s="4">
        <v>45717</v>
      </c>
      <c r="B9" s="18">
        <v>120.3</v>
      </c>
      <c r="C9" s="27">
        <v>4.1736227045074958E-3</v>
      </c>
    </row>
    <row r="10" spans="1:3" x14ac:dyDescent="0.35">
      <c r="A10" s="4">
        <v>45748</v>
      </c>
      <c r="B10" s="18">
        <v>121.9</v>
      </c>
      <c r="C10" s="27">
        <v>1.3300083125519668E-2</v>
      </c>
    </row>
    <row r="11" spans="1:3" x14ac:dyDescent="0.35">
      <c r="A11" s="4">
        <v>45778</v>
      </c>
      <c r="B11" s="18">
        <v>123.3</v>
      </c>
      <c r="C11" s="27">
        <v>1.1484823625922846E-2</v>
      </c>
    </row>
    <row r="12" spans="1:3" x14ac:dyDescent="0.35">
      <c r="A12" s="4">
        <v>45809</v>
      </c>
      <c r="B12" s="18">
        <v>122.8</v>
      </c>
      <c r="C12" s="27">
        <v>-4.0551500405514584E-3</v>
      </c>
    </row>
    <row r="13" spans="1:3" x14ac:dyDescent="0.35">
      <c r="A13" s="4">
        <v>45839</v>
      </c>
      <c r="B13" s="18">
        <v>124.5</v>
      </c>
      <c r="C13" s="27">
        <v>1.3843648208469173E-2</v>
      </c>
    </row>
    <row r="14" spans="1:3" x14ac:dyDescent="0.35">
      <c r="A14" s="4">
        <v>45870</v>
      </c>
      <c r="B14" s="18">
        <v>124.9</v>
      </c>
      <c r="C14" s="27">
        <v>3.2128514056224411E-3</v>
      </c>
    </row>
    <row r="15" spans="1:3" x14ac:dyDescent="0.35">
      <c r="A15" s="4">
        <v>45901</v>
      </c>
      <c r="B15" s="18">
        <v>125</v>
      </c>
      <c r="C15" s="27">
        <v>8.0064051240991141E-4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41BB9-A29F-44DE-95A8-F9B2A5304A71}">
  <sheetPr>
    <tabColor rgb="FFCFBCA8"/>
  </sheetPr>
  <dimension ref="A1:E266"/>
  <sheetViews>
    <sheetView workbookViewId="0"/>
  </sheetViews>
  <sheetFormatPr defaultRowHeight="14.5" x14ac:dyDescent="0.35"/>
  <cols>
    <col min="1" max="1" width="9.7265625" bestFit="1" customWidth="1"/>
    <col min="2" max="2" width="11.26953125" bestFit="1" customWidth="1"/>
    <col min="3" max="3" width="17.453125" bestFit="1" customWidth="1"/>
    <col min="4" max="4" width="14" bestFit="1" customWidth="1"/>
    <col min="5" max="5" width="9.26953125" bestFit="1" customWidth="1"/>
  </cols>
  <sheetData>
    <row r="1" spans="1:5" x14ac:dyDescent="0.35">
      <c r="A1" s="3" t="s">
        <v>103</v>
      </c>
    </row>
    <row r="2" spans="1:5" x14ac:dyDescent="0.35">
      <c r="A2" t="s">
        <v>180</v>
      </c>
      <c r="B2" t="s">
        <v>174</v>
      </c>
      <c r="C2" t="s">
        <v>181</v>
      </c>
      <c r="D2" t="s">
        <v>182</v>
      </c>
      <c r="E2" t="s">
        <v>183</v>
      </c>
    </row>
    <row r="3" spans="1:5" x14ac:dyDescent="0.35">
      <c r="A3" t="s">
        <v>184</v>
      </c>
      <c r="B3" s="4">
        <v>44927</v>
      </c>
      <c r="C3" t="s">
        <v>185</v>
      </c>
      <c r="D3" t="s">
        <v>16</v>
      </c>
      <c r="E3" t="s">
        <v>186</v>
      </c>
    </row>
    <row r="4" spans="1:5" x14ac:dyDescent="0.35">
      <c r="A4" t="s">
        <v>184</v>
      </c>
      <c r="B4" s="4">
        <v>44958</v>
      </c>
      <c r="C4" t="s">
        <v>185</v>
      </c>
      <c r="D4" t="s">
        <v>16</v>
      </c>
      <c r="E4" t="s">
        <v>186</v>
      </c>
    </row>
    <row r="5" spans="1:5" x14ac:dyDescent="0.35">
      <c r="A5" t="s">
        <v>184</v>
      </c>
      <c r="B5" s="4">
        <v>44986</v>
      </c>
      <c r="C5" t="s">
        <v>185</v>
      </c>
      <c r="D5" s="55">
        <v>138421.814971488</v>
      </c>
      <c r="E5" t="s">
        <v>186</v>
      </c>
    </row>
    <row r="6" spans="1:5" x14ac:dyDescent="0.35">
      <c r="A6" t="s">
        <v>184</v>
      </c>
      <c r="B6" s="4">
        <v>45017</v>
      </c>
      <c r="C6" t="s">
        <v>185</v>
      </c>
      <c r="D6" s="55">
        <v>138483.04793133901</v>
      </c>
      <c r="E6" t="s">
        <v>186</v>
      </c>
    </row>
    <row r="7" spans="1:5" x14ac:dyDescent="0.35">
      <c r="A7" t="s">
        <v>184</v>
      </c>
      <c r="B7" s="4">
        <v>45047</v>
      </c>
      <c r="C7" t="s">
        <v>185</v>
      </c>
      <c r="D7" s="55">
        <v>140472.709547501</v>
      </c>
      <c r="E7" t="s">
        <v>186</v>
      </c>
    </row>
    <row r="8" spans="1:5" x14ac:dyDescent="0.35">
      <c r="A8" t="s">
        <v>184</v>
      </c>
      <c r="B8" s="4">
        <v>45078</v>
      </c>
      <c r="C8" t="s">
        <v>185</v>
      </c>
      <c r="D8" s="55">
        <v>145169.08620268601</v>
      </c>
      <c r="E8" t="s">
        <v>186</v>
      </c>
    </row>
    <row r="9" spans="1:5" x14ac:dyDescent="0.35">
      <c r="A9" t="s">
        <v>184</v>
      </c>
      <c r="B9" s="4">
        <v>45108</v>
      </c>
      <c r="C9" t="s">
        <v>185</v>
      </c>
      <c r="D9" s="55">
        <v>148055.60251661899</v>
      </c>
      <c r="E9" t="s">
        <v>186</v>
      </c>
    </row>
    <row r="10" spans="1:5" x14ac:dyDescent="0.35">
      <c r="A10" t="s">
        <v>184</v>
      </c>
      <c r="B10" s="4">
        <v>45139</v>
      </c>
      <c r="C10" t="s">
        <v>185</v>
      </c>
      <c r="D10" s="55">
        <v>149036.97823254101</v>
      </c>
      <c r="E10" t="s">
        <v>186</v>
      </c>
    </row>
    <row r="11" spans="1:5" x14ac:dyDescent="0.35">
      <c r="A11" t="s">
        <v>184</v>
      </c>
      <c r="B11" s="4">
        <v>45170</v>
      </c>
      <c r="C11" t="s">
        <v>185</v>
      </c>
      <c r="D11" s="55">
        <v>147606.12951459299</v>
      </c>
      <c r="E11" t="s">
        <v>186</v>
      </c>
    </row>
    <row r="12" spans="1:5" x14ac:dyDescent="0.35">
      <c r="A12" t="s">
        <v>184</v>
      </c>
      <c r="B12" s="4">
        <v>45200</v>
      </c>
      <c r="C12" t="s">
        <v>185</v>
      </c>
      <c r="D12" s="55">
        <v>149523.870811901</v>
      </c>
      <c r="E12" t="s">
        <v>186</v>
      </c>
    </row>
    <row r="13" spans="1:5" x14ac:dyDescent="0.35">
      <c r="A13" t="s">
        <v>184</v>
      </c>
      <c r="B13" s="4">
        <v>45231</v>
      </c>
      <c r="C13" t="s">
        <v>185</v>
      </c>
      <c r="D13" s="55">
        <v>147566.65871014199</v>
      </c>
      <c r="E13" t="s">
        <v>186</v>
      </c>
    </row>
    <row r="14" spans="1:5" x14ac:dyDescent="0.35">
      <c r="A14" t="s">
        <v>184</v>
      </c>
      <c r="B14" s="4">
        <v>45261</v>
      </c>
      <c r="C14" t="s">
        <v>185</v>
      </c>
      <c r="D14" s="55">
        <v>147291.201073576</v>
      </c>
      <c r="E14" t="s">
        <v>186</v>
      </c>
    </row>
    <row r="15" spans="1:5" x14ac:dyDescent="0.35">
      <c r="A15" t="s">
        <v>184</v>
      </c>
      <c r="B15" s="4">
        <v>45292</v>
      </c>
      <c r="C15" t="s">
        <v>185</v>
      </c>
      <c r="D15" s="55">
        <v>147211.442641317</v>
      </c>
      <c r="E15" t="s">
        <v>186</v>
      </c>
    </row>
    <row r="16" spans="1:5" x14ac:dyDescent="0.35">
      <c r="A16" t="s">
        <v>184</v>
      </c>
      <c r="B16" s="4">
        <v>45323</v>
      </c>
      <c r="C16" t="s">
        <v>185</v>
      </c>
      <c r="D16" s="55">
        <v>150988.83458270901</v>
      </c>
      <c r="E16" t="s">
        <v>186</v>
      </c>
    </row>
    <row r="17" spans="1:5" x14ac:dyDescent="0.35">
      <c r="A17" t="s">
        <v>184</v>
      </c>
      <c r="B17" s="4">
        <v>45352</v>
      </c>
      <c r="C17" t="s">
        <v>185</v>
      </c>
      <c r="D17" s="55">
        <v>153381.13409961699</v>
      </c>
      <c r="E17" t="s">
        <v>186</v>
      </c>
    </row>
    <row r="18" spans="1:5" x14ac:dyDescent="0.35">
      <c r="A18" t="s">
        <v>184</v>
      </c>
      <c r="B18" s="4">
        <v>45383</v>
      </c>
      <c r="C18" t="s">
        <v>185</v>
      </c>
      <c r="D18" s="55">
        <v>155961.773989899</v>
      </c>
      <c r="E18" t="s">
        <v>186</v>
      </c>
    </row>
    <row r="19" spans="1:5" x14ac:dyDescent="0.35">
      <c r="A19" t="s">
        <v>184</v>
      </c>
      <c r="B19" s="4">
        <v>45413</v>
      </c>
      <c r="C19" t="s">
        <v>185</v>
      </c>
      <c r="D19" s="55">
        <v>156279.911466358</v>
      </c>
      <c r="E19" t="s">
        <v>186</v>
      </c>
    </row>
    <row r="20" spans="1:5" x14ac:dyDescent="0.35">
      <c r="A20" t="s">
        <v>184</v>
      </c>
      <c r="B20" s="4">
        <v>45444</v>
      </c>
      <c r="C20" t="s">
        <v>185</v>
      </c>
      <c r="D20" s="55">
        <v>157611.66908681099</v>
      </c>
      <c r="E20" t="s">
        <v>186</v>
      </c>
    </row>
    <row r="21" spans="1:5" x14ac:dyDescent="0.35">
      <c r="A21" t="s">
        <v>184</v>
      </c>
      <c r="B21" s="4">
        <v>45474</v>
      </c>
      <c r="C21" t="s">
        <v>185</v>
      </c>
      <c r="D21" s="55">
        <v>157861.30679281801</v>
      </c>
      <c r="E21" t="s">
        <v>186</v>
      </c>
    </row>
    <row r="22" spans="1:5" x14ac:dyDescent="0.35">
      <c r="A22" t="s">
        <v>184</v>
      </c>
      <c r="B22" s="4">
        <v>45505</v>
      </c>
      <c r="C22" t="s">
        <v>185</v>
      </c>
      <c r="D22" s="55">
        <v>157454.919993866</v>
      </c>
      <c r="E22" t="s">
        <v>186</v>
      </c>
    </row>
    <row r="23" spans="1:5" x14ac:dyDescent="0.35">
      <c r="A23" t="s">
        <v>184</v>
      </c>
      <c r="B23" s="4">
        <v>45536</v>
      </c>
      <c r="C23" t="s">
        <v>185</v>
      </c>
      <c r="D23" s="55">
        <v>157297.513010936</v>
      </c>
      <c r="E23" t="s">
        <v>186</v>
      </c>
    </row>
    <row r="24" spans="1:5" x14ac:dyDescent="0.35">
      <c r="A24" t="s">
        <v>184</v>
      </c>
      <c r="B24" s="4">
        <v>45566</v>
      </c>
      <c r="C24" t="s">
        <v>185</v>
      </c>
      <c r="D24" s="55">
        <v>157878.227046024</v>
      </c>
      <c r="E24" t="s">
        <v>186</v>
      </c>
    </row>
    <row r="25" spans="1:5" x14ac:dyDescent="0.35">
      <c r="A25" t="s">
        <v>184</v>
      </c>
      <c r="B25" s="4">
        <v>45597</v>
      </c>
      <c r="C25" t="s">
        <v>185</v>
      </c>
      <c r="D25" s="55">
        <v>159853.19375982101</v>
      </c>
      <c r="E25" t="s">
        <v>186</v>
      </c>
    </row>
    <row r="26" spans="1:5" x14ac:dyDescent="0.35">
      <c r="A26" t="s">
        <v>184</v>
      </c>
      <c r="B26" s="4">
        <v>45627</v>
      </c>
      <c r="C26" t="s">
        <v>185</v>
      </c>
      <c r="D26" s="55">
        <v>156272.19918290499</v>
      </c>
      <c r="E26" t="s">
        <v>186</v>
      </c>
    </row>
    <row r="27" spans="1:5" x14ac:dyDescent="0.35">
      <c r="A27" t="s">
        <v>184</v>
      </c>
      <c r="B27" s="4">
        <v>45658</v>
      </c>
      <c r="C27" t="s">
        <v>185</v>
      </c>
      <c r="D27" s="55">
        <v>153165.10321381499</v>
      </c>
      <c r="E27" t="s">
        <v>186</v>
      </c>
    </row>
    <row r="28" spans="1:5" x14ac:dyDescent="0.35">
      <c r="A28" t="s">
        <v>184</v>
      </c>
      <c r="B28" s="4">
        <v>45689</v>
      </c>
      <c r="C28" t="s">
        <v>185</v>
      </c>
      <c r="D28" s="55">
        <v>151473.974206349</v>
      </c>
      <c r="E28" t="s">
        <v>186</v>
      </c>
    </row>
    <row r="29" spans="1:5" x14ac:dyDescent="0.35">
      <c r="A29" t="s">
        <v>184</v>
      </c>
      <c r="B29" s="4">
        <v>45717</v>
      </c>
      <c r="C29" t="s">
        <v>185</v>
      </c>
      <c r="D29" s="55">
        <v>157700.46536796499</v>
      </c>
      <c r="E29" t="s">
        <v>186</v>
      </c>
    </row>
    <row r="30" spans="1:5" x14ac:dyDescent="0.35">
      <c r="A30" t="s">
        <v>184</v>
      </c>
      <c r="B30" s="4">
        <v>45748</v>
      </c>
      <c r="C30" t="s">
        <v>185</v>
      </c>
      <c r="D30" s="55">
        <v>157235.84816644699</v>
      </c>
      <c r="E30" t="s">
        <v>186</v>
      </c>
    </row>
    <row r="31" spans="1:5" x14ac:dyDescent="0.35">
      <c r="A31" t="s">
        <v>184</v>
      </c>
      <c r="B31" s="4">
        <v>45778</v>
      </c>
      <c r="C31" t="s">
        <v>185</v>
      </c>
      <c r="D31" s="55">
        <v>156673.499782609</v>
      </c>
      <c r="E31" t="s">
        <v>186</v>
      </c>
    </row>
    <row r="32" spans="1:5" x14ac:dyDescent="0.35">
      <c r="A32" t="s">
        <v>184</v>
      </c>
      <c r="B32" s="4">
        <v>45809</v>
      </c>
      <c r="C32" t="s">
        <v>185</v>
      </c>
      <c r="D32" s="55">
        <v>157918.03065790801</v>
      </c>
      <c r="E32" t="s">
        <v>186</v>
      </c>
    </row>
    <row r="33" spans="1:5" x14ac:dyDescent="0.35">
      <c r="A33" t="s">
        <v>184</v>
      </c>
      <c r="B33" s="4">
        <v>45839</v>
      </c>
      <c r="C33" t="s">
        <v>185</v>
      </c>
      <c r="D33" s="55">
        <v>163911.435557839</v>
      </c>
      <c r="E33" t="s">
        <v>186</v>
      </c>
    </row>
    <row r="34" spans="1:5" x14ac:dyDescent="0.35">
      <c r="A34" t="s">
        <v>184</v>
      </c>
      <c r="B34" s="4">
        <v>45870</v>
      </c>
      <c r="C34" t="s">
        <v>185</v>
      </c>
      <c r="D34" s="55">
        <v>163424.837401811</v>
      </c>
      <c r="E34" t="s">
        <v>186</v>
      </c>
    </row>
    <row r="35" spans="1:5" x14ac:dyDescent="0.35">
      <c r="A35" t="s">
        <v>184</v>
      </c>
      <c r="B35" s="4">
        <v>45901</v>
      </c>
      <c r="C35" t="s">
        <v>185</v>
      </c>
      <c r="D35" s="55">
        <v>161908.344489474</v>
      </c>
      <c r="E35" t="s">
        <v>186</v>
      </c>
    </row>
    <row r="36" spans="1:5" x14ac:dyDescent="0.35">
      <c r="A36" t="s">
        <v>184</v>
      </c>
      <c r="B36" s="4">
        <v>44927</v>
      </c>
      <c r="C36" t="s">
        <v>187</v>
      </c>
      <c r="D36" s="55" t="s">
        <v>16</v>
      </c>
      <c r="E36" t="s">
        <v>186</v>
      </c>
    </row>
    <row r="37" spans="1:5" x14ac:dyDescent="0.35">
      <c r="A37" t="s">
        <v>184</v>
      </c>
      <c r="B37" s="4">
        <v>44958</v>
      </c>
      <c r="C37" t="s">
        <v>187</v>
      </c>
      <c r="D37" s="55" t="s">
        <v>16</v>
      </c>
      <c r="E37" t="s">
        <v>186</v>
      </c>
    </row>
    <row r="38" spans="1:5" x14ac:dyDescent="0.35">
      <c r="A38" t="s">
        <v>184</v>
      </c>
      <c r="B38" s="4">
        <v>44986</v>
      </c>
      <c r="C38" t="s">
        <v>187</v>
      </c>
      <c r="D38" s="55">
        <v>207612.37964713699</v>
      </c>
      <c r="E38" t="s">
        <v>186</v>
      </c>
    </row>
    <row r="39" spans="1:5" x14ac:dyDescent="0.35">
      <c r="A39" t="s">
        <v>184</v>
      </c>
      <c r="B39" s="4">
        <v>45017</v>
      </c>
      <c r="C39" t="s">
        <v>187</v>
      </c>
      <c r="D39" s="55">
        <v>207914.22893247299</v>
      </c>
      <c r="E39" t="s">
        <v>186</v>
      </c>
    </row>
    <row r="40" spans="1:5" x14ac:dyDescent="0.35">
      <c r="A40" t="s">
        <v>184</v>
      </c>
      <c r="B40" s="4">
        <v>45047</v>
      </c>
      <c r="C40" t="s">
        <v>187</v>
      </c>
      <c r="D40" s="55">
        <v>213673.48614287499</v>
      </c>
      <c r="E40" t="s">
        <v>186</v>
      </c>
    </row>
    <row r="41" spans="1:5" x14ac:dyDescent="0.35">
      <c r="A41" t="s">
        <v>184</v>
      </c>
      <c r="B41" s="4">
        <v>45078</v>
      </c>
      <c r="C41" t="s">
        <v>187</v>
      </c>
      <c r="D41" s="55">
        <v>214493.11037974901</v>
      </c>
      <c r="E41" t="s">
        <v>186</v>
      </c>
    </row>
    <row r="42" spans="1:5" x14ac:dyDescent="0.35">
      <c r="A42" t="s">
        <v>184</v>
      </c>
      <c r="B42" s="4">
        <v>45108</v>
      </c>
      <c r="C42" t="s">
        <v>187</v>
      </c>
      <c r="D42" s="55">
        <v>218435.75109568299</v>
      </c>
      <c r="E42" t="s">
        <v>186</v>
      </c>
    </row>
    <row r="43" spans="1:5" x14ac:dyDescent="0.35">
      <c r="A43" t="s">
        <v>184</v>
      </c>
      <c r="B43" s="4">
        <v>45139</v>
      </c>
      <c r="C43" t="s">
        <v>187</v>
      </c>
      <c r="D43" s="55">
        <v>219137.270284308</v>
      </c>
      <c r="E43" t="s">
        <v>186</v>
      </c>
    </row>
    <row r="44" spans="1:5" x14ac:dyDescent="0.35">
      <c r="A44" t="s">
        <v>184</v>
      </c>
      <c r="B44" s="4">
        <v>45170</v>
      </c>
      <c r="C44" t="s">
        <v>187</v>
      </c>
      <c r="D44" s="55">
        <v>219107.48026318001</v>
      </c>
      <c r="E44" t="s">
        <v>186</v>
      </c>
    </row>
    <row r="45" spans="1:5" x14ac:dyDescent="0.35">
      <c r="A45" t="s">
        <v>184</v>
      </c>
      <c r="B45" s="4">
        <v>45200</v>
      </c>
      <c r="C45" t="s">
        <v>187</v>
      </c>
      <c r="D45" s="55">
        <v>219652.30524915099</v>
      </c>
      <c r="E45" t="s">
        <v>186</v>
      </c>
    </row>
    <row r="46" spans="1:5" x14ac:dyDescent="0.35">
      <c r="A46" t="s">
        <v>184</v>
      </c>
      <c r="B46" s="4">
        <v>45231</v>
      </c>
      <c r="C46" t="s">
        <v>187</v>
      </c>
      <c r="D46" s="55">
        <v>221575.17570848399</v>
      </c>
      <c r="E46" t="s">
        <v>186</v>
      </c>
    </row>
    <row r="47" spans="1:5" x14ac:dyDescent="0.35">
      <c r="A47" t="s">
        <v>184</v>
      </c>
      <c r="B47" s="4">
        <v>45261</v>
      </c>
      <c r="C47" t="s">
        <v>187</v>
      </c>
      <c r="D47" s="55">
        <v>223871.48251049401</v>
      </c>
      <c r="E47" t="s">
        <v>186</v>
      </c>
    </row>
    <row r="48" spans="1:5" x14ac:dyDescent="0.35">
      <c r="A48" t="s">
        <v>184</v>
      </c>
      <c r="B48" s="4">
        <v>45292</v>
      </c>
      <c r="C48" t="s">
        <v>187</v>
      </c>
      <c r="D48" s="55">
        <v>224625.27568406001</v>
      </c>
      <c r="E48" t="s">
        <v>186</v>
      </c>
    </row>
    <row r="49" spans="1:5" x14ac:dyDescent="0.35">
      <c r="A49" t="s">
        <v>184</v>
      </c>
      <c r="B49" s="4">
        <v>45323</v>
      </c>
      <c r="C49" t="s">
        <v>187</v>
      </c>
      <c r="D49" s="55">
        <v>224693.95444928299</v>
      </c>
      <c r="E49" t="s">
        <v>186</v>
      </c>
    </row>
    <row r="50" spans="1:5" x14ac:dyDescent="0.35">
      <c r="A50" t="s">
        <v>184</v>
      </c>
      <c r="B50" s="4">
        <v>45352</v>
      </c>
      <c r="C50" t="s">
        <v>187</v>
      </c>
      <c r="D50" s="55">
        <v>228002.03135568401</v>
      </c>
      <c r="E50" t="s">
        <v>186</v>
      </c>
    </row>
    <row r="51" spans="1:5" x14ac:dyDescent="0.35">
      <c r="A51" t="s">
        <v>184</v>
      </c>
      <c r="B51" s="4">
        <v>45383</v>
      </c>
      <c r="C51" t="s">
        <v>187</v>
      </c>
      <c r="D51" s="55">
        <v>230120.671725591</v>
      </c>
      <c r="E51" t="s">
        <v>186</v>
      </c>
    </row>
    <row r="52" spans="1:5" x14ac:dyDescent="0.35">
      <c r="A52" t="s">
        <v>184</v>
      </c>
      <c r="B52" s="4">
        <v>45413</v>
      </c>
      <c r="C52" t="s">
        <v>187</v>
      </c>
      <c r="D52" s="55">
        <v>231662.62174735</v>
      </c>
      <c r="E52" t="s">
        <v>186</v>
      </c>
    </row>
    <row r="53" spans="1:5" x14ac:dyDescent="0.35">
      <c r="A53" t="s">
        <v>184</v>
      </c>
      <c r="B53" s="4">
        <v>45444</v>
      </c>
      <c r="C53" t="s">
        <v>187</v>
      </c>
      <c r="D53" s="55">
        <v>233822.29201583701</v>
      </c>
      <c r="E53" t="s">
        <v>186</v>
      </c>
    </row>
    <row r="54" spans="1:5" x14ac:dyDescent="0.35">
      <c r="A54" t="s">
        <v>184</v>
      </c>
      <c r="B54" s="4">
        <v>45474</v>
      </c>
      <c r="C54" t="s">
        <v>187</v>
      </c>
      <c r="D54" s="55">
        <v>238854.622830926</v>
      </c>
      <c r="E54" t="s">
        <v>186</v>
      </c>
    </row>
    <row r="55" spans="1:5" x14ac:dyDescent="0.35">
      <c r="A55" t="s">
        <v>184</v>
      </c>
      <c r="B55" s="4">
        <v>45505</v>
      </c>
      <c r="C55" t="s">
        <v>187</v>
      </c>
      <c r="D55" s="55">
        <v>241471.44240089401</v>
      </c>
      <c r="E55" t="s">
        <v>186</v>
      </c>
    </row>
    <row r="56" spans="1:5" x14ac:dyDescent="0.35">
      <c r="A56" t="s">
        <v>184</v>
      </c>
      <c r="B56" s="4">
        <v>45536</v>
      </c>
      <c r="C56" t="s">
        <v>187</v>
      </c>
      <c r="D56" s="55">
        <v>240590.340910111</v>
      </c>
      <c r="E56" t="s">
        <v>186</v>
      </c>
    </row>
    <row r="57" spans="1:5" x14ac:dyDescent="0.35">
      <c r="A57" t="s">
        <v>184</v>
      </c>
      <c r="B57" s="4">
        <v>45566</v>
      </c>
      <c r="C57" t="s">
        <v>187</v>
      </c>
      <c r="D57" s="55">
        <v>238789.05213658701</v>
      </c>
      <c r="E57" t="s">
        <v>186</v>
      </c>
    </row>
    <row r="58" spans="1:5" x14ac:dyDescent="0.35">
      <c r="A58" t="s">
        <v>184</v>
      </c>
      <c r="B58" s="4">
        <v>45597</v>
      </c>
      <c r="C58" t="s">
        <v>187</v>
      </c>
      <c r="D58" s="55">
        <v>241819.878150326</v>
      </c>
      <c r="E58" t="s">
        <v>186</v>
      </c>
    </row>
    <row r="59" spans="1:5" x14ac:dyDescent="0.35">
      <c r="A59" t="s">
        <v>184</v>
      </c>
      <c r="B59" s="4">
        <v>45627</v>
      </c>
      <c r="C59" t="s">
        <v>187</v>
      </c>
      <c r="D59" s="55">
        <v>243331.152074821</v>
      </c>
      <c r="E59" t="s">
        <v>186</v>
      </c>
    </row>
    <row r="60" spans="1:5" x14ac:dyDescent="0.35">
      <c r="A60" t="s">
        <v>184</v>
      </c>
      <c r="B60" s="4">
        <v>45658</v>
      </c>
      <c r="C60" t="s">
        <v>187</v>
      </c>
      <c r="D60" s="55">
        <v>243267.74284412499</v>
      </c>
      <c r="E60" t="s">
        <v>186</v>
      </c>
    </row>
    <row r="61" spans="1:5" x14ac:dyDescent="0.35">
      <c r="A61" t="s">
        <v>184</v>
      </c>
      <c r="B61" s="4">
        <v>45689</v>
      </c>
      <c r="C61" t="s">
        <v>187</v>
      </c>
      <c r="D61" s="55">
        <v>241943.62251294299</v>
      </c>
      <c r="E61" t="s">
        <v>186</v>
      </c>
    </row>
    <row r="62" spans="1:5" x14ac:dyDescent="0.35">
      <c r="A62" t="s">
        <v>184</v>
      </c>
      <c r="B62" s="4">
        <v>45717</v>
      </c>
      <c r="C62" t="s">
        <v>187</v>
      </c>
      <c r="D62" s="55">
        <v>244228.94680408301</v>
      </c>
      <c r="E62" t="s">
        <v>186</v>
      </c>
    </row>
    <row r="63" spans="1:5" x14ac:dyDescent="0.35">
      <c r="A63" t="s">
        <v>184</v>
      </c>
      <c r="B63" s="4">
        <v>45748</v>
      </c>
      <c r="C63" t="s">
        <v>187</v>
      </c>
      <c r="D63" s="55">
        <v>247136.792298582</v>
      </c>
      <c r="E63" t="s">
        <v>186</v>
      </c>
    </row>
    <row r="64" spans="1:5" x14ac:dyDescent="0.35">
      <c r="A64" t="s">
        <v>184</v>
      </c>
      <c r="B64" s="4">
        <v>45778</v>
      </c>
      <c r="C64" t="s">
        <v>187</v>
      </c>
      <c r="D64" s="55">
        <v>249337.10698824501</v>
      </c>
      <c r="E64" t="s">
        <v>186</v>
      </c>
    </row>
    <row r="65" spans="1:5" x14ac:dyDescent="0.35">
      <c r="A65" t="s">
        <v>184</v>
      </c>
      <c r="B65" s="4">
        <v>45809</v>
      </c>
      <c r="C65" t="s">
        <v>187</v>
      </c>
      <c r="D65" s="55">
        <v>251918.61037688699</v>
      </c>
      <c r="E65" t="s">
        <v>186</v>
      </c>
    </row>
    <row r="66" spans="1:5" x14ac:dyDescent="0.35">
      <c r="A66" t="s">
        <v>184</v>
      </c>
      <c r="B66" s="4">
        <v>45839</v>
      </c>
      <c r="C66" t="s">
        <v>187</v>
      </c>
      <c r="D66" s="55">
        <v>251315.74073223499</v>
      </c>
      <c r="E66" t="s">
        <v>186</v>
      </c>
    </row>
    <row r="67" spans="1:5" x14ac:dyDescent="0.35">
      <c r="A67" t="s">
        <v>184</v>
      </c>
      <c r="B67" s="4">
        <v>45870</v>
      </c>
      <c r="C67" t="s">
        <v>187</v>
      </c>
      <c r="D67" s="55">
        <v>251326.467428656</v>
      </c>
      <c r="E67" t="s">
        <v>186</v>
      </c>
    </row>
    <row r="68" spans="1:5" x14ac:dyDescent="0.35">
      <c r="A68" t="s">
        <v>184</v>
      </c>
      <c r="B68" s="4">
        <v>45901</v>
      </c>
      <c r="C68" t="s">
        <v>187</v>
      </c>
      <c r="D68" s="55">
        <v>249951.68142780301</v>
      </c>
      <c r="E68" t="s">
        <v>186</v>
      </c>
    </row>
    <row r="69" spans="1:5" x14ac:dyDescent="0.35">
      <c r="A69" t="s">
        <v>188</v>
      </c>
      <c r="B69" s="4">
        <v>44927</v>
      </c>
      <c r="C69" t="s">
        <v>185</v>
      </c>
      <c r="D69" s="55" t="s">
        <v>16</v>
      </c>
      <c r="E69" t="s">
        <v>186</v>
      </c>
    </row>
    <row r="70" spans="1:5" x14ac:dyDescent="0.35">
      <c r="A70" t="s">
        <v>188</v>
      </c>
      <c r="B70" s="4">
        <v>44958</v>
      </c>
      <c r="C70" t="s">
        <v>185</v>
      </c>
      <c r="D70" s="55" t="s">
        <v>16</v>
      </c>
      <c r="E70" t="s">
        <v>186</v>
      </c>
    </row>
    <row r="71" spans="1:5" x14ac:dyDescent="0.35">
      <c r="A71" t="s">
        <v>188</v>
      </c>
      <c r="B71" s="4">
        <v>44986</v>
      </c>
      <c r="C71" t="s">
        <v>185</v>
      </c>
      <c r="D71" s="55">
        <v>172865.15284715299</v>
      </c>
      <c r="E71" t="s">
        <v>186</v>
      </c>
    </row>
    <row r="72" spans="1:5" x14ac:dyDescent="0.35">
      <c r="A72" t="s">
        <v>188</v>
      </c>
      <c r="B72" s="4">
        <v>45017</v>
      </c>
      <c r="C72" t="s">
        <v>185</v>
      </c>
      <c r="D72" s="55">
        <v>170133.76339709701</v>
      </c>
      <c r="E72" t="s">
        <v>186</v>
      </c>
    </row>
    <row r="73" spans="1:5" x14ac:dyDescent="0.35">
      <c r="A73" t="s">
        <v>188</v>
      </c>
      <c r="B73" s="4">
        <v>45047</v>
      </c>
      <c r="C73" t="s">
        <v>185</v>
      </c>
      <c r="D73" s="55">
        <v>174908.65090743601</v>
      </c>
      <c r="E73" t="s">
        <v>186</v>
      </c>
    </row>
    <row r="74" spans="1:5" x14ac:dyDescent="0.35">
      <c r="A74" t="s">
        <v>188</v>
      </c>
      <c r="B74" s="4">
        <v>45078</v>
      </c>
      <c r="C74" t="s">
        <v>185</v>
      </c>
      <c r="D74" s="55">
        <v>173604.293297725</v>
      </c>
      <c r="E74" t="s">
        <v>186</v>
      </c>
    </row>
    <row r="75" spans="1:5" x14ac:dyDescent="0.35">
      <c r="A75" t="s">
        <v>188</v>
      </c>
      <c r="B75" s="4">
        <v>45108</v>
      </c>
      <c r="C75" t="s">
        <v>185</v>
      </c>
      <c r="D75" s="55">
        <v>178041.67915250699</v>
      </c>
      <c r="E75" t="s">
        <v>186</v>
      </c>
    </row>
    <row r="76" spans="1:5" x14ac:dyDescent="0.35">
      <c r="A76" t="s">
        <v>188</v>
      </c>
      <c r="B76" s="4">
        <v>45139</v>
      </c>
      <c r="C76" t="s">
        <v>185</v>
      </c>
      <c r="D76" s="55">
        <v>175643.30446268001</v>
      </c>
      <c r="E76" t="s">
        <v>186</v>
      </c>
    </row>
    <row r="77" spans="1:5" x14ac:dyDescent="0.35">
      <c r="A77" t="s">
        <v>188</v>
      </c>
      <c r="B77" s="4">
        <v>45170</v>
      </c>
      <c r="C77" t="s">
        <v>185</v>
      </c>
      <c r="D77" s="55">
        <v>174996.69274228599</v>
      </c>
      <c r="E77" t="s">
        <v>186</v>
      </c>
    </row>
    <row r="78" spans="1:5" x14ac:dyDescent="0.35">
      <c r="A78" t="s">
        <v>188</v>
      </c>
      <c r="B78" s="4">
        <v>45200</v>
      </c>
      <c r="C78" t="s">
        <v>185</v>
      </c>
      <c r="D78" s="55">
        <v>172731.83997392401</v>
      </c>
      <c r="E78" t="s">
        <v>186</v>
      </c>
    </row>
    <row r="79" spans="1:5" x14ac:dyDescent="0.35">
      <c r="A79" t="s">
        <v>188</v>
      </c>
      <c r="B79" s="4">
        <v>45231</v>
      </c>
      <c r="C79" t="s">
        <v>185</v>
      </c>
      <c r="D79" s="55">
        <v>172791.80560403899</v>
      </c>
      <c r="E79" t="s">
        <v>186</v>
      </c>
    </row>
    <row r="80" spans="1:5" x14ac:dyDescent="0.35">
      <c r="A80" t="s">
        <v>188</v>
      </c>
      <c r="B80" s="4">
        <v>45261</v>
      </c>
      <c r="C80" t="s">
        <v>185</v>
      </c>
      <c r="D80" s="55">
        <v>175682.77604156401</v>
      </c>
      <c r="E80" t="s">
        <v>186</v>
      </c>
    </row>
    <row r="81" spans="1:5" x14ac:dyDescent="0.35">
      <c r="A81" t="s">
        <v>188</v>
      </c>
      <c r="B81" s="4">
        <v>45292</v>
      </c>
      <c r="C81" t="s">
        <v>185</v>
      </c>
      <c r="D81" s="55">
        <v>180012.78651775399</v>
      </c>
      <c r="E81" t="s">
        <v>186</v>
      </c>
    </row>
    <row r="82" spans="1:5" x14ac:dyDescent="0.35">
      <c r="A82" t="s">
        <v>188</v>
      </c>
      <c r="B82" s="4">
        <v>45323</v>
      </c>
      <c r="C82" t="s">
        <v>185</v>
      </c>
      <c r="D82" s="55">
        <v>180237.39644683199</v>
      </c>
      <c r="E82" t="s">
        <v>186</v>
      </c>
    </row>
    <row r="83" spans="1:5" x14ac:dyDescent="0.35">
      <c r="A83" t="s">
        <v>188</v>
      </c>
      <c r="B83" s="4">
        <v>45352</v>
      </c>
      <c r="C83" t="s">
        <v>185</v>
      </c>
      <c r="D83" s="55">
        <v>183196.67135352199</v>
      </c>
      <c r="E83" t="s">
        <v>186</v>
      </c>
    </row>
    <row r="84" spans="1:5" x14ac:dyDescent="0.35">
      <c r="A84" t="s">
        <v>188</v>
      </c>
      <c r="B84" s="4">
        <v>45383</v>
      </c>
      <c r="C84" t="s">
        <v>185</v>
      </c>
      <c r="D84" s="55">
        <v>178233.71094269099</v>
      </c>
      <c r="E84" t="s">
        <v>186</v>
      </c>
    </row>
    <row r="85" spans="1:5" x14ac:dyDescent="0.35">
      <c r="A85" t="s">
        <v>188</v>
      </c>
      <c r="B85" s="4">
        <v>45413</v>
      </c>
      <c r="C85" t="s">
        <v>185</v>
      </c>
      <c r="D85" s="55">
        <v>179243.52200208799</v>
      </c>
      <c r="E85" t="s">
        <v>186</v>
      </c>
    </row>
    <row r="86" spans="1:5" x14ac:dyDescent="0.35">
      <c r="A86" t="s">
        <v>188</v>
      </c>
      <c r="B86" s="4">
        <v>45444</v>
      </c>
      <c r="C86" t="s">
        <v>185</v>
      </c>
      <c r="D86" s="55">
        <v>174988.66297639499</v>
      </c>
      <c r="E86" t="s">
        <v>186</v>
      </c>
    </row>
    <row r="87" spans="1:5" x14ac:dyDescent="0.35">
      <c r="A87" t="s">
        <v>188</v>
      </c>
      <c r="B87" s="4">
        <v>45474</v>
      </c>
      <c r="C87" t="s">
        <v>185</v>
      </c>
      <c r="D87" s="55">
        <v>181138.886244369</v>
      </c>
      <c r="E87" t="s">
        <v>186</v>
      </c>
    </row>
    <row r="88" spans="1:5" x14ac:dyDescent="0.35">
      <c r="A88" t="s">
        <v>188</v>
      </c>
      <c r="B88" s="4">
        <v>45505</v>
      </c>
      <c r="C88" t="s">
        <v>185</v>
      </c>
      <c r="D88" s="55">
        <v>178825.276869369</v>
      </c>
      <c r="E88" t="s">
        <v>186</v>
      </c>
    </row>
    <row r="89" spans="1:5" x14ac:dyDescent="0.35">
      <c r="A89" t="s">
        <v>188</v>
      </c>
      <c r="B89" s="4">
        <v>45536</v>
      </c>
      <c r="C89" t="s">
        <v>185</v>
      </c>
      <c r="D89" s="55">
        <v>179896.65641774901</v>
      </c>
      <c r="E89" t="s">
        <v>186</v>
      </c>
    </row>
    <row r="90" spans="1:5" x14ac:dyDescent="0.35">
      <c r="A90" t="s">
        <v>188</v>
      </c>
      <c r="B90" s="4">
        <v>45566</v>
      </c>
      <c r="C90" t="s">
        <v>185</v>
      </c>
      <c r="D90" s="55">
        <v>177462.66701135601</v>
      </c>
      <c r="E90" t="s">
        <v>186</v>
      </c>
    </row>
    <row r="91" spans="1:5" x14ac:dyDescent="0.35">
      <c r="A91" t="s">
        <v>188</v>
      </c>
      <c r="B91" s="4">
        <v>45597</v>
      </c>
      <c r="C91" t="s">
        <v>185</v>
      </c>
      <c r="D91" s="55">
        <v>179585.95223862899</v>
      </c>
      <c r="E91" t="s">
        <v>186</v>
      </c>
    </row>
    <row r="92" spans="1:5" x14ac:dyDescent="0.35">
      <c r="A92" t="s">
        <v>188</v>
      </c>
      <c r="B92" s="4">
        <v>45627</v>
      </c>
      <c r="C92" t="s">
        <v>185</v>
      </c>
      <c r="D92" s="55">
        <v>181720.634355363</v>
      </c>
      <c r="E92" t="s">
        <v>186</v>
      </c>
    </row>
    <row r="93" spans="1:5" x14ac:dyDescent="0.35">
      <c r="A93" t="s">
        <v>188</v>
      </c>
      <c r="B93" s="4">
        <v>45658</v>
      </c>
      <c r="C93" t="s">
        <v>185</v>
      </c>
      <c r="D93" s="55">
        <v>183063.46540559101</v>
      </c>
      <c r="E93" t="s">
        <v>186</v>
      </c>
    </row>
    <row r="94" spans="1:5" x14ac:dyDescent="0.35">
      <c r="A94" t="s">
        <v>188</v>
      </c>
      <c r="B94" s="4">
        <v>45689</v>
      </c>
      <c r="C94" t="s">
        <v>185</v>
      </c>
      <c r="D94" s="55">
        <v>189992.16767831799</v>
      </c>
      <c r="E94" t="s">
        <v>186</v>
      </c>
    </row>
    <row r="95" spans="1:5" x14ac:dyDescent="0.35">
      <c r="A95" t="s">
        <v>188</v>
      </c>
      <c r="B95" s="4">
        <v>45717</v>
      </c>
      <c r="C95" t="s">
        <v>185</v>
      </c>
      <c r="D95" s="55">
        <v>191708.776643836</v>
      </c>
      <c r="E95" t="s">
        <v>186</v>
      </c>
    </row>
    <row r="96" spans="1:5" x14ac:dyDescent="0.35">
      <c r="A96" t="s">
        <v>188</v>
      </c>
      <c r="B96" s="4">
        <v>45748</v>
      </c>
      <c r="C96" t="s">
        <v>185</v>
      </c>
      <c r="D96" s="55">
        <v>186673.797222222</v>
      </c>
      <c r="E96" t="s">
        <v>186</v>
      </c>
    </row>
    <row r="97" spans="1:5" x14ac:dyDescent="0.35">
      <c r="A97" t="s">
        <v>188</v>
      </c>
      <c r="B97" s="4">
        <v>45778</v>
      </c>
      <c r="C97" t="s">
        <v>185</v>
      </c>
      <c r="D97" s="55">
        <v>182971.63391812899</v>
      </c>
      <c r="E97" t="s">
        <v>186</v>
      </c>
    </row>
    <row r="98" spans="1:5" x14ac:dyDescent="0.35">
      <c r="A98" t="s">
        <v>188</v>
      </c>
      <c r="B98" s="4">
        <v>45809</v>
      </c>
      <c r="C98" t="s">
        <v>185</v>
      </c>
      <c r="D98" s="55">
        <v>185114.15149388599</v>
      </c>
      <c r="E98" t="s">
        <v>186</v>
      </c>
    </row>
    <row r="99" spans="1:5" x14ac:dyDescent="0.35">
      <c r="A99" t="s">
        <v>188</v>
      </c>
      <c r="B99" s="4">
        <v>45839</v>
      </c>
      <c r="C99" t="s">
        <v>185</v>
      </c>
      <c r="D99" s="55">
        <v>192915.44087660199</v>
      </c>
      <c r="E99" t="s">
        <v>186</v>
      </c>
    </row>
    <row r="100" spans="1:5" x14ac:dyDescent="0.35">
      <c r="A100" t="s">
        <v>188</v>
      </c>
      <c r="B100" s="4">
        <v>45870</v>
      </c>
      <c r="C100" t="s">
        <v>185</v>
      </c>
      <c r="D100" s="55">
        <v>188992.53492782201</v>
      </c>
      <c r="E100" t="s">
        <v>186</v>
      </c>
    </row>
    <row r="101" spans="1:5" x14ac:dyDescent="0.35">
      <c r="A101" t="s">
        <v>188</v>
      </c>
      <c r="B101" s="4">
        <v>45901</v>
      </c>
      <c r="C101" t="s">
        <v>185</v>
      </c>
      <c r="D101" s="55">
        <v>182929.08151873099</v>
      </c>
      <c r="E101" t="s">
        <v>186</v>
      </c>
    </row>
    <row r="102" spans="1:5" x14ac:dyDescent="0.35">
      <c r="A102" t="s">
        <v>188</v>
      </c>
      <c r="B102" s="4">
        <v>44927</v>
      </c>
      <c r="C102" t="s">
        <v>187</v>
      </c>
      <c r="D102" s="55" t="s">
        <v>16</v>
      </c>
      <c r="E102" t="s">
        <v>186</v>
      </c>
    </row>
    <row r="103" spans="1:5" x14ac:dyDescent="0.35">
      <c r="A103" t="s">
        <v>188</v>
      </c>
      <c r="B103" s="4">
        <v>44958</v>
      </c>
      <c r="C103" t="s">
        <v>187</v>
      </c>
      <c r="D103" s="55" t="s">
        <v>16</v>
      </c>
      <c r="E103" t="s">
        <v>186</v>
      </c>
    </row>
    <row r="104" spans="1:5" x14ac:dyDescent="0.35">
      <c r="A104" t="s">
        <v>188</v>
      </c>
      <c r="B104" s="4">
        <v>44986</v>
      </c>
      <c r="C104" t="s">
        <v>187</v>
      </c>
      <c r="D104" s="55">
        <v>231574.15514904499</v>
      </c>
      <c r="E104" t="s">
        <v>186</v>
      </c>
    </row>
    <row r="105" spans="1:5" x14ac:dyDescent="0.35">
      <c r="A105" t="s">
        <v>188</v>
      </c>
      <c r="B105" s="4">
        <v>45017</v>
      </c>
      <c r="C105" t="s">
        <v>187</v>
      </c>
      <c r="D105" s="55">
        <v>234985.51588879601</v>
      </c>
      <c r="E105" t="s">
        <v>186</v>
      </c>
    </row>
    <row r="106" spans="1:5" x14ac:dyDescent="0.35">
      <c r="A106" t="s">
        <v>188</v>
      </c>
      <c r="B106" s="4">
        <v>45047</v>
      </c>
      <c r="C106" t="s">
        <v>187</v>
      </c>
      <c r="D106" s="55">
        <v>243282.55752520301</v>
      </c>
      <c r="E106" t="s">
        <v>186</v>
      </c>
    </row>
    <row r="107" spans="1:5" x14ac:dyDescent="0.35">
      <c r="A107" t="s">
        <v>188</v>
      </c>
      <c r="B107" s="4">
        <v>45078</v>
      </c>
      <c r="C107" t="s">
        <v>187</v>
      </c>
      <c r="D107" s="55">
        <v>252103.983825537</v>
      </c>
      <c r="E107" t="s">
        <v>186</v>
      </c>
    </row>
    <row r="108" spans="1:5" x14ac:dyDescent="0.35">
      <c r="A108" t="s">
        <v>188</v>
      </c>
      <c r="B108" s="4">
        <v>45108</v>
      </c>
      <c r="C108" t="s">
        <v>187</v>
      </c>
      <c r="D108" s="55">
        <v>258986.08482821099</v>
      </c>
      <c r="E108" t="s">
        <v>186</v>
      </c>
    </row>
    <row r="109" spans="1:5" x14ac:dyDescent="0.35">
      <c r="A109" t="s">
        <v>188</v>
      </c>
      <c r="B109" s="4">
        <v>45139</v>
      </c>
      <c r="C109" t="s">
        <v>187</v>
      </c>
      <c r="D109" s="55">
        <v>256939.999493243</v>
      </c>
      <c r="E109" t="s">
        <v>186</v>
      </c>
    </row>
    <row r="110" spans="1:5" x14ac:dyDescent="0.35">
      <c r="A110" t="s">
        <v>188</v>
      </c>
      <c r="B110" s="4">
        <v>45170</v>
      </c>
      <c r="C110" t="s">
        <v>187</v>
      </c>
      <c r="D110" s="55">
        <v>253620.89703947399</v>
      </c>
      <c r="E110" t="s">
        <v>186</v>
      </c>
    </row>
    <row r="111" spans="1:5" x14ac:dyDescent="0.35">
      <c r="A111" t="s">
        <v>188</v>
      </c>
      <c r="B111" s="4">
        <v>45200</v>
      </c>
      <c r="C111" t="s">
        <v>187</v>
      </c>
      <c r="D111" s="55">
        <v>254630.16568701499</v>
      </c>
      <c r="E111" t="s">
        <v>186</v>
      </c>
    </row>
    <row r="112" spans="1:5" x14ac:dyDescent="0.35">
      <c r="A112" t="s">
        <v>188</v>
      </c>
      <c r="B112" s="4">
        <v>45231</v>
      </c>
      <c r="C112" t="s">
        <v>187</v>
      </c>
      <c r="D112" s="55">
        <v>258529.66425269499</v>
      </c>
      <c r="E112" t="s">
        <v>186</v>
      </c>
    </row>
    <row r="113" spans="1:5" x14ac:dyDescent="0.35">
      <c r="A113" t="s">
        <v>188</v>
      </c>
      <c r="B113" s="4">
        <v>45261</v>
      </c>
      <c r="C113" t="s">
        <v>187</v>
      </c>
      <c r="D113" s="55">
        <v>262697.35955789598</v>
      </c>
      <c r="E113" t="s">
        <v>186</v>
      </c>
    </row>
    <row r="114" spans="1:5" x14ac:dyDescent="0.35">
      <c r="A114" t="s">
        <v>188</v>
      </c>
      <c r="B114" s="4">
        <v>45292</v>
      </c>
      <c r="C114" t="s">
        <v>187</v>
      </c>
      <c r="D114" s="55">
        <v>264688.46919049701</v>
      </c>
      <c r="E114" t="s">
        <v>186</v>
      </c>
    </row>
    <row r="115" spans="1:5" x14ac:dyDescent="0.35">
      <c r="A115" t="s">
        <v>188</v>
      </c>
      <c r="B115" s="4">
        <v>45323</v>
      </c>
      <c r="C115" t="s">
        <v>187</v>
      </c>
      <c r="D115" s="55">
        <v>269313.48201823898</v>
      </c>
      <c r="E115" t="s">
        <v>186</v>
      </c>
    </row>
    <row r="116" spans="1:5" x14ac:dyDescent="0.35">
      <c r="A116" t="s">
        <v>188</v>
      </c>
      <c r="B116" s="4">
        <v>45352</v>
      </c>
      <c r="C116" t="s">
        <v>187</v>
      </c>
      <c r="D116" s="55">
        <v>271212.73058331001</v>
      </c>
      <c r="E116" t="s">
        <v>186</v>
      </c>
    </row>
    <row r="117" spans="1:5" x14ac:dyDescent="0.35">
      <c r="A117" t="s">
        <v>188</v>
      </c>
      <c r="B117" s="4">
        <v>45383</v>
      </c>
      <c r="C117" t="s">
        <v>187</v>
      </c>
      <c r="D117" s="55">
        <v>274155.96063650202</v>
      </c>
      <c r="E117" t="s">
        <v>186</v>
      </c>
    </row>
    <row r="118" spans="1:5" x14ac:dyDescent="0.35">
      <c r="A118" t="s">
        <v>188</v>
      </c>
      <c r="B118" s="4">
        <v>45413</v>
      </c>
      <c r="C118" t="s">
        <v>187</v>
      </c>
      <c r="D118" s="55">
        <v>273987.94992151402</v>
      </c>
      <c r="E118" t="s">
        <v>186</v>
      </c>
    </row>
    <row r="119" spans="1:5" x14ac:dyDescent="0.35">
      <c r="A119" t="s">
        <v>188</v>
      </c>
      <c r="B119" s="4">
        <v>45444</v>
      </c>
      <c r="C119" t="s">
        <v>187</v>
      </c>
      <c r="D119" s="55">
        <v>274831.02792843402</v>
      </c>
      <c r="E119" t="s">
        <v>186</v>
      </c>
    </row>
    <row r="120" spans="1:5" x14ac:dyDescent="0.35">
      <c r="A120" t="s">
        <v>188</v>
      </c>
      <c r="B120" s="4">
        <v>45474</v>
      </c>
      <c r="C120" t="s">
        <v>187</v>
      </c>
      <c r="D120" s="55">
        <v>279034.44362359802</v>
      </c>
      <c r="E120" t="s">
        <v>186</v>
      </c>
    </row>
    <row r="121" spans="1:5" x14ac:dyDescent="0.35">
      <c r="A121" t="s">
        <v>188</v>
      </c>
      <c r="B121" s="4">
        <v>45505</v>
      </c>
      <c r="C121" t="s">
        <v>187</v>
      </c>
      <c r="D121" s="55">
        <v>279020.83634375798</v>
      </c>
      <c r="E121" t="s">
        <v>186</v>
      </c>
    </row>
    <row r="122" spans="1:5" x14ac:dyDescent="0.35">
      <c r="A122" t="s">
        <v>188</v>
      </c>
      <c r="B122" s="4">
        <v>45536</v>
      </c>
      <c r="C122" t="s">
        <v>187</v>
      </c>
      <c r="D122" s="55">
        <v>279879.30884017801</v>
      </c>
      <c r="E122" t="s">
        <v>186</v>
      </c>
    </row>
    <row r="123" spans="1:5" x14ac:dyDescent="0.35">
      <c r="A123" t="s">
        <v>188</v>
      </c>
      <c r="B123" s="4">
        <v>45566</v>
      </c>
      <c r="C123" t="s">
        <v>187</v>
      </c>
      <c r="D123" s="55">
        <v>278281.70187617</v>
      </c>
      <c r="E123" t="s">
        <v>186</v>
      </c>
    </row>
    <row r="124" spans="1:5" x14ac:dyDescent="0.35">
      <c r="A124" t="s">
        <v>188</v>
      </c>
      <c r="B124" s="4">
        <v>45597</v>
      </c>
      <c r="C124" t="s">
        <v>187</v>
      </c>
      <c r="D124" s="55">
        <v>281921.111057851</v>
      </c>
      <c r="E124" t="s">
        <v>186</v>
      </c>
    </row>
    <row r="125" spans="1:5" x14ac:dyDescent="0.35">
      <c r="A125" t="s">
        <v>188</v>
      </c>
      <c r="B125" s="4">
        <v>45627</v>
      </c>
      <c r="C125" t="s">
        <v>187</v>
      </c>
      <c r="D125" s="55">
        <v>281041.30455925898</v>
      </c>
      <c r="E125" t="s">
        <v>186</v>
      </c>
    </row>
    <row r="126" spans="1:5" x14ac:dyDescent="0.35">
      <c r="A126" t="s">
        <v>188</v>
      </c>
      <c r="B126" s="4">
        <v>45658</v>
      </c>
      <c r="C126" t="s">
        <v>187</v>
      </c>
      <c r="D126" s="55">
        <v>280871.96198492497</v>
      </c>
      <c r="E126" t="s">
        <v>186</v>
      </c>
    </row>
    <row r="127" spans="1:5" x14ac:dyDescent="0.35">
      <c r="A127" t="s">
        <v>188</v>
      </c>
      <c r="B127" s="4">
        <v>45689</v>
      </c>
      <c r="C127" t="s">
        <v>187</v>
      </c>
      <c r="D127" s="55">
        <v>280537.41207990499</v>
      </c>
      <c r="E127" t="s">
        <v>186</v>
      </c>
    </row>
    <row r="128" spans="1:5" x14ac:dyDescent="0.35">
      <c r="A128" t="s">
        <v>188</v>
      </c>
      <c r="B128" s="4">
        <v>45717</v>
      </c>
      <c r="C128" t="s">
        <v>187</v>
      </c>
      <c r="D128" s="55">
        <v>283821.88417107798</v>
      </c>
      <c r="E128" t="s">
        <v>186</v>
      </c>
    </row>
    <row r="129" spans="1:5" x14ac:dyDescent="0.35">
      <c r="A129" t="s">
        <v>188</v>
      </c>
      <c r="B129" s="4">
        <v>45748</v>
      </c>
      <c r="C129" t="s">
        <v>187</v>
      </c>
      <c r="D129" s="55">
        <v>288171.260838994</v>
      </c>
      <c r="E129" t="s">
        <v>186</v>
      </c>
    </row>
    <row r="130" spans="1:5" x14ac:dyDescent="0.35">
      <c r="A130" t="s">
        <v>188</v>
      </c>
      <c r="B130" s="4">
        <v>45778</v>
      </c>
      <c r="C130" t="s">
        <v>187</v>
      </c>
      <c r="D130" s="55">
        <v>288805.31907323602</v>
      </c>
      <c r="E130" t="s">
        <v>186</v>
      </c>
    </row>
    <row r="131" spans="1:5" x14ac:dyDescent="0.35">
      <c r="A131" t="s">
        <v>188</v>
      </c>
      <c r="B131" s="4">
        <v>45809</v>
      </c>
      <c r="C131" t="s">
        <v>187</v>
      </c>
      <c r="D131" s="55">
        <v>290698.556886504</v>
      </c>
      <c r="E131" t="s">
        <v>186</v>
      </c>
    </row>
    <row r="132" spans="1:5" x14ac:dyDescent="0.35">
      <c r="A132" t="s">
        <v>188</v>
      </c>
      <c r="B132" s="4">
        <v>45839</v>
      </c>
      <c r="C132" t="s">
        <v>187</v>
      </c>
      <c r="D132" s="55">
        <v>289635.04928903998</v>
      </c>
      <c r="E132" t="s">
        <v>186</v>
      </c>
    </row>
    <row r="133" spans="1:5" x14ac:dyDescent="0.35">
      <c r="A133" t="s">
        <v>188</v>
      </c>
      <c r="B133" s="4">
        <v>45870</v>
      </c>
      <c r="C133" t="s">
        <v>187</v>
      </c>
      <c r="D133" s="55">
        <v>292141.61627133301</v>
      </c>
      <c r="E133" t="s">
        <v>186</v>
      </c>
    </row>
    <row r="134" spans="1:5" x14ac:dyDescent="0.35">
      <c r="A134" t="s">
        <v>188</v>
      </c>
      <c r="B134" s="4">
        <v>45901</v>
      </c>
      <c r="C134" t="s">
        <v>187</v>
      </c>
      <c r="D134" s="55">
        <v>292026.785165084</v>
      </c>
      <c r="E134" t="s">
        <v>186</v>
      </c>
    </row>
    <row r="135" spans="1:5" x14ac:dyDescent="0.35">
      <c r="A135" t="s">
        <v>184</v>
      </c>
      <c r="B135" s="4">
        <v>44927</v>
      </c>
      <c r="C135" t="s">
        <v>185</v>
      </c>
      <c r="D135" s="55" t="s">
        <v>16</v>
      </c>
      <c r="E135" t="s">
        <v>189</v>
      </c>
    </row>
    <row r="136" spans="1:5" x14ac:dyDescent="0.35">
      <c r="A136" t="s">
        <v>184</v>
      </c>
      <c r="B136" s="4">
        <v>44958</v>
      </c>
      <c r="C136" t="s">
        <v>185</v>
      </c>
      <c r="D136" s="55" t="s">
        <v>16</v>
      </c>
      <c r="E136" t="s">
        <v>189</v>
      </c>
    </row>
    <row r="137" spans="1:5" x14ac:dyDescent="0.35">
      <c r="A137" t="s">
        <v>184</v>
      </c>
      <c r="B137" s="4">
        <v>44986</v>
      </c>
      <c r="C137" t="s">
        <v>185</v>
      </c>
      <c r="D137" s="55">
        <v>158254.80765213599</v>
      </c>
      <c r="E137" t="s">
        <v>189</v>
      </c>
    </row>
    <row r="138" spans="1:5" x14ac:dyDescent="0.35">
      <c r="A138" t="s">
        <v>184</v>
      </c>
      <c r="B138" s="4">
        <v>45017</v>
      </c>
      <c r="C138" t="s">
        <v>185</v>
      </c>
      <c r="D138" s="55">
        <v>156637.49886479901</v>
      </c>
      <c r="E138" t="s">
        <v>189</v>
      </c>
    </row>
    <row r="139" spans="1:5" x14ac:dyDescent="0.35">
      <c r="A139" t="s">
        <v>184</v>
      </c>
      <c r="B139" s="4">
        <v>45047</v>
      </c>
      <c r="C139" t="s">
        <v>185</v>
      </c>
      <c r="D139" s="55">
        <v>157646.32530707199</v>
      </c>
      <c r="E139" t="s">
        <v>189</v>
      </c>
    </row>
    <row r="140" spans="1:5" x14ac:dyDescent="0.35">
      <c r="A140" t="s">
        <v>184</v>
      </c>
      <c r="B140" s="4">
        <v>45078</v>
      </c>
      <c r="C140" t="s">
        <v>185</v>
      </c>
      <c r="D140" s="55">
        <v>161533.79248078601</v>
      </c>
      <c r="E140" t="s">
        <v>189</v>
      </c>
    </row>
    <row r="141" spans="1:5" x14ac:dyDescent="0.35">
      <c r="A141" t="s">
        <v>184</v>
      </c>
      <c r="B141" s="4">
        <v>45108</v>
      </c>
      <c r="C141" t="s">
        <v>185</v>
      </c>
      <c r="D141" s="55">
        <v>164082.907993386</v>
      </c>
      <c r="E141" t="s">
        <v>189</v>
      </c>
    </row>
    <row r="142" spans="1:5" x14ac:dyDescent="0.35">
      <c r="A142" t="s">
        <v>184</v>
      </c>
      <c r="B142" s="4">
        <v>45139</v>
      </c>
      <c r="C142" t="s">
        <v>185</v>
      </c>
      <c r="D142" s="55">
        <v>164504.88836559001</v>
      </c>
      <c r="E142" t="s">
        <v>189</v>
      </c>
    </row>
    <row r="143" spans="1:5" x14ac:dyDescent="0.35">
      <c r="A143" t="s">
        <v>184</v>
      </c>
      <c r="B143" s="4">
        <v>45170</v>
      </c>
      <c r="C143" t="s">
        <v>185</v>
      </c>
      <c r="D143" s="55">
        <v>162533.45633486999</v>
      </c>
      <c r="E143" t="s">
        <v>189</v>
      </c>
    </row>
    <row r="144" spans="1:5" x14ac:dyDescent="0.35">
      <c r="A144" t="s">
        <v>184</v>
      </c>
      <c r="B144" s="4">
        <v>45200</v>
      </c>
      <c r="C144" t="s">
        <v>185</v>
      </c>
      <c r="D144" s="55">
        <v>163943.92651724099</v>
      </c>
      <c r="E144" t="s">
        <v>189</v>
      </c>
    </row>
    <row r="145" spans="1:5" x14ac:dyDescent="0.35">
      <c r="A145" t="s">
        <v>184</v>
      </c>
      <c r="B145" s="4">
        <v>45231</v>
      </c>
      <c r="C145" t="s">
        <v>185</v>
      </c>
      <c r="D145" s="55">
        <v>161089.28530837799</v>
      </c>
      <c r="E145" t="s">
        <v>189</v>
      </c>
    </row>
    <row r="146" spans="1:5" x14ac:dyDescent="0.35">
      <c r="A146" t="s">
        <v>184</v>
      </c>
      <c r="B146" s="4">
        <v>45261</v>
      </c>
      <c r="C146" t="s">
        <v>185</v>
      </c>
      <c r="D146" s="55">
        <v>160045.31767016</v>
      </c>
      <c r="E146" t="s">
        <v>189</v>
      </c>
    </row>
    <row r="147" spans="1:5" x14ac:dyDescent="0.35">
      <c r="A147" t="s">
        <v>184</v>
      </c>
      <c r="B147" s="4">
        <v>45292</v>
      </c>
      <c r="C147" t="s">
        <v>185</v>
      </c>
      <c r="D147" s="55">
        <v>159615.86006067801</v>
      </c>
      <c r="E147" t="s">
        <v>189</v>
      </c>
    </row>
    <row r="148" spans="1:5" x14ac:dyDescent="0.35">
      <c r="A148" t="s">
        <v>184</v>
      </c>
      <c r="B148" s="4">
        <v>45323</v>
      </c>
      <c r="C148" t="s">
        <v>185</v>
      </c>
      <c r="D148" s="55">
        <v>162841.35724841501</v>
      </c>
      <c r="E148" t="s">
        <v>189</v>
      </c>
    </row>
    <row r="149" spans="1:5" x14ac:dyDescent="0.35">
      <c r="A149" t="s">
        <v>184</v>
      </c>
      <c r="B149" s="4">
        <v>45352</v>
      </c>
      <c r="C149" t="s">
        <v>185</v>
      </c>
      <c r="D149" s="55">
        <v>164355.493533556</v>
      </c>
      <c r="E149" t="s">
        <v>189</v>
      </c>
    </row>
    <row r="150" spans="1:5" x14ac:dyDescent="0.35">
      <c r="A150" t="s">
        <v>184</v>
      </c>
      <c r="B150" s="4">
        <v>45383</v>
      </c>
      <c r="C150" t="s">
        <v>185</v>
      </c>
      <c r="D150" s="55">
        <v>165649.19148750301</v>
      </c>
      <c r="E150" t="s">
        <v>189</v>
      </c>
    </row>
    <row r="151" spans="1:5" x14ac:dyDescent="0.35">
      <c r="A151" t="s">
        <v>184</v>
      </c>
      <c r="B151" s="4">
        <v>45413</v>
      </c>
      <c r="C151" t="s">
        <v>185</v>
      </c>
      <c r="D151" s="55">
        <v>164930.49979208401</v>
      </c>
      <c r="E151" t="s">
        <v>189</v>
      </c>
    </row>
    <row r="152" spans="1:5" x14ac:dyDescent="0.35">
      <c r="A152" t="s">
        <v>184</v>
      </c>
      <c r="B152" s="4">
        <v>45444</v>
      </c>
      <c r="C152" t="s">
        <v>185</v>
      </c>
      <c r="D152" s="55">
        <v>165457.013066349</v>
      </c>
      <c r="E152" t="s">
        <v>189</v>
      </c>
    </row>
    <row r="153" spans="1:5" x14ac:dyDescent="0.35">
      <c r="A153" t="s">
        <v>184</v>
      </c>
      <c r="B153" s="4">
        <v>45474</v>
      </c>
      <c r="C153" t="s">
        <v>185</v>
      </c>
      <c r="D153" s="55">
        <v>164881.15179485001</v>
      </c>
      <c r="E153" t="s">
        <v>189</v>
      </c>
    </row>
    <row r="154" spans="1:5" x14ac:dyDescent="0.35">
      <c r="A154" t="s">
        <v>184</v>
      </c>
      <c r="B154" s="4">
        <v>45505</v>
      </c>
      <c r="C154" t="s">
        <v>185</v>
      </c>
      <c r="D154" s="55">
        <v>163897.399833256</v>
      </c>
      <c r="E154" t="s">
        <v>189</v>
      </c>
    </row>
    <row r="155" spans="1:5" x14ac:dyDescent="0.35">
      <c r="A155" t="s">
        <v>184</v>
      </c>
      <c r="B155" s="4">
        <v>45536</v>
      </c>
      <c r="C155" t="s">
        <v>185</v>
      </c>
      <c r="D155" s="55">
        <v>163559.52068037601</v>
      </c>
      <c r="E155" t="s">
        <v>189</v>
      </c>
    </row>
    <row r="156" spans="1:5" x14ac:dyDescent="0.35">
      <c r="A156" t="s">
        <v>184</v>
      </c>
      <c r="B156" s="4">
        <v>45566</v>
      </c>
      <c r="C156" t="s">
        <v>185</v>
      </c>
      <c r="D156" s="55">
        <v>164084.18429961699</v>
      </c>
      <c r="E156" t="s">
        <v>189</v>
      </c>
    </row>
    <row r="157" spans="1:5" x14ac:dyDescent="0.35">
      <c r="A157" t="s">
        <v>184</v>
      </c>
      <c r="B157" s="4">
        <v>45597</v>
      </c>
      <c r="C157" t="s">
        <v>185</v>
      </c>
      <c r="D157" s="55">
        <v>166056.323520284</v>
      </c>
      <c r="E157" t="s">
        <v>189</v>
      </c>
    </row>
    <row r="158" spans="1:5" x14ac:dyDescent="0.35">
      <c r="A158" t="s">
        <v>184</v>
      </c>
      <c r="B158" s="4">
        <v>45627</v>
      </c>
      <c r="C158" t="s">
        <v>185</v>
      </c>
      <c r="D158" s="55">
        <v>161936.32657690899</v>
      </c>
      <c r="E158" t="s">
        <v>189</v>
      </c>
    </row>
    <row r="159" spans="1:5" x14ac:dyDescent="0.35">
      <c r="A159" t="s">
        <v>184</v>
      </c>
      <c r="B159" s="4">
        <v>45658</v>
      </c>
      <c r="C159" t="s">
        <v>185</v>
      </c>
      <c r="D159" s="55">
        <v>158595.20407906899</v>
      </c>
      <c r="E159" t="s">
        <v>189</v>
      </c>
    </row>
    <row r="160" spans="1:5" x14ac:dyDescent="0.35">
      <c r="A160" t="s">
        <v>184</v>
      </c>
      <c r="B160" s="4">
        <v>45689</v>
      </c>
      <c r="C160" t="s">
        <v>185</v>
      </c>
      <c r="D160" s="55">
        <v>156285.446207664</v>
      </c>
      <c r="E160" t="s">
        <v>189</v>
      </c>
    </row>
    <row r="161" spans="1:5" x14ac:dyDescent="0.35">
      <c r="A161" t="s">
        <v>184</v>
      </c>
      <c r="B161" s="4">
        <v>45717</v>
      </c>
      <c r="C161" t="s">
        <v>185</v>
      </c>
      <c r="D161" s="55">
        <v>162142.69402331</v>
      </c>
      <c r="E161" t="s">
        <v>189</v>
      </c>
    </row>
    <row r="162" spans="1:5" x14ac:dyDescent="0.35">
      <c r="A162" t="s">
        <v>184</v>
      </c>
      <c r="B162" s="4">
        <v>45748</v>
      </c>
      <c r="C162" t="s">
        <v>185</v>
      </c>
      <c r="D162" s="55">
        <v>160529.08730685699</v>
      </c>
      <c r="E162" t="s">
        <v>189</v>
      </c>
    </row>
    <row r="163" spans="1:5" x14ac:dyDescent="0.35">
      <c r="A163" t="s">
        <v>184</v>
      </c>
      <c r="B163" s="4">
        <v>45778</v>
      </c>
      <c r="C163" t="s">
        <v>185</v>
      </c>
      <c r="D163" s="55">
        <v>159164.103124902</v>
      </c>
      <c r="E163" t="s">
        <v>189</v>
      </c>
    </row>
    <row r="164" spans="1:5" x14ac:dyDescent="0.35">
      <c r="A164" t="s">
        <v>184</v>
      </c>
      <c r="B164" s="4">
        <v>45809</v>
      </c>
      <c r="C164" t="s">
        <v>185</v>
      </c>
      <c r="D164" s="55">
        <v>159312.21416767401</v>
      </c>
      <c r="E164" t="s">
        <v>189</v>
      </c>
    </row>
    <row r="165" spans="1:5" x14ac:dyDescent="0.35">
      <c r="A165" t="s">
        <v>184</v>
      </c>
      <c r="B165" s="4">
        <v>45839</v>
      </c>
      <c r="C165" t="s">
        <v>185</v>
      </c>
      <c r="D165" s="55">
        <v>164618.08736042699</v>
      </c>
      <c r="E165" t="s">
        <v>189</v>
      </c>
    </row>
    <row r="166" spans="1:5" x14ac:dyDescent="0.35">
      <c r="A166" t="s">
        <v>184</v>
      </c>
      <c r="B166" s="4">
        <v>45870</v>
      </c>
      <c r="C166" t="s">
        <v>185</v>
      </c>
      <c r="D166" s="55">
        <v>163608.27628092701</v>
      </c>
      <c r="E166" t="s">
        <v>189</v>
      </c>
    </row>
    <row r="167" spans="1:5" x14ac:dyDescent="0.35">
      <c r="A167" t="s">
        <v>184</v>
      </c>
      <c r="B167" s="4">
        <v>45901</v>
      </c>
      <c r="C167" t="s">
        <v>185</v>
      </c>
      <c r="D167" s="55">
        <v>161937.13739665499</v>
      </c>
      <c r="E167" t="s">
        <v>189</v>
      </c>
    </row>
    <row r="168" spans="1:5" x14ac:dyDescent="0.35">
      <c r="A168" t="s">
        <v>184</v>
      </c>
      <c r="B168" s="4">
        <v>44927</v>
      </c>
      <c r="C168" t="s">
        <v>187</v>
      </c>
      <c r="D168" s="55" t="s">
        <v>16</v>
      </c>
      <c r="E168" t="s">
        <v>189</v>
      </c>
    </row>
    <row r="169" spans="1:5" x14ac:dyDescent="0.35">
      <c r="A169" t="s">
        <v>184</v>
      </c>
      <c r="B169" s="4">
        <v>44958</v>
      </c>
      <c r="C169" t="s">
        <v>187</v>
      </c>
      <c r="D169" s="55" t="s">
        <v>16</v>
      </c>
      <c r="E169" t="s">
        <v>189</v>
      </c>
    </row>
    <row r="170" spans="1:5" x14ac:dyDescent="0.35">
      <c r="A170" t="s">
        <v>184</v>
      </c>
      <c r="B170" s="4">
        <v>44986</v>
      </c>
      <c r="C170" t="s">
        <v>187</v>
      </c>
      <c r="D170" s="55">
        <v>237383.704269587</v>
      </c>
      <c r="E170" t="s">
        <v>189</v>
      </c>
    </row>
    <row r="171" spans="1:5" x14ac:dyDescent="0.35">
      <c r="A171" t="s">
        <v>184</v>
      </c>
      <c r="B171" s="4">
        <v>45017</v>
      </c>
      <c r="C171" t="s">
        <v>187</v>
      </c>
      <c r="D171" s="55">
        <v>235107.165428796</v>
      </c>
      <c r="E171" t="s">
        <v>189</v>
      </c>
    </row>
    <row r="172" spans="1:5" x14ac:dyDescent="0.35">
      <c r="A172" t="s">
        <v>184</v>
      </c>
      <c r="B172" s="4">
        <v>45047</v>
      </c>
      <c r="C172" t="s">
        <v>187</v>
      </c>
      <c r="D172" s="55">
        <v>239818.13241474499</v>
      </c>
      <c r="E172" t="s">
        <v>189</v>
      </c>
    </row>
    <row r="173" spans="1:5" x14ac:dyDescent="0.35">
      <c r="A173" t="s">
        <v>184</v>
      </c>
      <c r="B173" s="4">
        <v>45078</v>
      </c>
      <c r="C173" t="s">
        <v>187</v>
      </c>
      <c r="D173" s="55">
        <v>238719.14486443601</v>
      </c>
      <c r="E173" t="s">
        <v>189</v>
      </c>
    </row>
    <row r="174" spans="1:5" x14ac:dyDescent="0.35">
      <c r="A174" t="s">
        <v>184</v>
      </c>
      <c r="B174" s="4">
        <v>45108</v>
      </c>
      <c r="C174" t="s">
        <v>187</v>
      </c>
      <c r="D174" s="55">
        <v>242079.666642166</v>
      </c>
      <c r="E174" t="s">
        <v>189</v>
      </c>
    </row>
    <row r="175" spans="1:5" x14ac:dyDescent="0.35">
      <c r="A175" t="s">
        <v>184</v>
      </c>
      <c r="B175" s="4">
        <v>45139</v>
      </c>
      <c r="C175" t="s">
        <v>187</v>
      </c>
      <c r="D175" s="55">
        <v>241881.69690204601</v>
      </c>
      <c r="E175" t="s">
        <v>189</v>
      </c>
    </row>
    <row r="176" spans="1:5" x14ac:dyDescent="0.35">
      <c r="A176" t="s">
        <v>184</v>
      </c>
      <c r="B176" s="4">
        <v>45170</v>
      </c>
      <c r="C176" t="s">
        <v>187</v>
      </c>
      <c r="D176" s="55">
        <v>241282.43757128401</v>
      </c>
      <c r="E176" t="s">
        <v>189</v>
      </c>
    </row>
    <row r="177" spans="1:5" x14ac:dyDescent="0.35">
      <c r="A177" t="s">
        <v>184</v>
      </c>
      <c r="B177" s="4">
        <v>45200</v>
      </c>
      <c r="C177" t="s">
        <v>187</v>
      </c>
      <c r="D177" s="55">
        <v>240824.64302099001</v>
      </c>
      <c r="E177" t="s">
        <v>189</v>
      </c>
    </row>
    <row r="178" spans="1:5" x14ac:dyDescent="0.35">
      <c r="A178" t="s">
        <v>184</v>
      </c>
      <c r="B178" s="4">
        <v>45231</v>
      </c>
      <c r="C178" t="s">
        <v>187</v>
      </c>
      <c r="D178" s="55">
        <v>241852.69050760899</v>
      </c>
      <c r="E178" t="s">
        <v>189</v>
      </c>
    </row>
    <row r="179" spans="1:5" x14ac:dyDescent="0.35">
      <c r="A179" t="s">
        <v>184</v>
      </c>
      <c r="B179" s="4">
        <v>45261</v>
      </c>
      <c r="C179" t="s">
        <v>187</v>
      </c>
      <c r="D179" s="55">
        <v>243254.51747289801</v>
      </c>
      <c r="E179" t="s">
        <v>189</v>
      </c>
    </row>
    <row r="180" spans="1:5" x14ac:dyDescent="0.35">
      <c r="A180" t="s">
        <v>184</v>
      </c>
      <c r="B180" s="4">
        <v>45292</v>
      </c>
      <c r="C180" t="s">
        <v>187</v>
      </c>
      <c r="D180" s="55">
        <v>243558.51217937301</v>
      </c>
      <c r="E180" t="s">
        <v>189</v>
      </c>
    </row>
    <row r="181" spans="1:5" x14ac:dyDescent="0.35">
      <c r="A181" t="s">
        <v>184</v>
      </c>
      <c r="B181" s="4">
        <v>45323</v>
      </c>
      <c r="C181" t="s">
        <v>187</v>
      </c>
      <c r="D181" s="55">
        <v>242362.055611438</v>
      </c>
      <c r="E181" t="s">
        <v>189</v>
      </c>
    </row>
    <row r="182" spans="1:5" x14ac:dyDescent="0.35">
      <c r="A182" t="s">
        <v>184</v>
      </c>
      <c r="B182" s="4">
        <v>45352</v>
      </c>
      <c r="C182" t="s">
        <v>187</v>
      </c>
      <c r="D182" s="55">
        <v>244328.13688075999</v>
      </c>
      <c r="E182" t="s">
        <v>189</v>
      </c>
    </row>
    <row r="183" spans="1:5" x14ac:dyDescent="0.35">
      <c r="A183" t="s">
        <v>184</v>
      </c>
      <c r="B183" s="4">
        <v>45383</v>
      </c>
      <c r="C183" t="s">
        <v>187</v>
      </c>
      <c r="D183" s="55">
        <v>244400.10943918</v>
      </c>
      <c r="E183" t="s">
        <v>189</v>
      </c>
    </row>
    <row r="184" spans="1:5" x14ac:dyDescent="0.35">
      <c r="A184" t="s">
        <v>184</v>
      </c>
      <c r="B184" s="4">
        <v>45413</v>
      </c>
      <c r="C184" t="s">
        <v>187</v>
      </c>
      <c r="D184" s="55">
        <v>244496.64381525901</v>
      </c>
      <c r="E184" t="s">
        <v>189</v>
      </c>
    </row>
    <row r="185" spans="1:5" x14ac:dyDescent="0.35">
      <c r="A185" t="s">
        <v>184</v>
      </c>
      <c r="B185" s="4">
        <v>45444</v>
      </c>
      <c r="C185" t="s">
        <v>187</v>
      </c>
      <c r="D185" s="55">
        <v>245454.27422133301</v>
      </c>
      <c r="E185" t="s">
        <v>189</v>
      </c>
    </row>
    <row r="186" spans="1:5" x14ac:dyDescent="0.35">
      <c r="A186" t="s">
        <v>184</v>
      </c>
      <c r="B186" s="4">
        <v>45474</v>
      </c>
      <c r="C186" t="s">
        <v>187</v>
      </c>
      <c r="D186" s="55">
        <v>249450.16262036501</v>
      </c>
      <c r="E186" t="s">
        <v>189</v>
      </c>
    </row>
    <row r="187" spans="1:5" x14ac:dyDescent="0.35">
      <c r="A187" t="s">
        <v>184</v>
      </c>
      <c r="B187" s="4">
        <v>45505</v>
      </c>
      <c r="C187" t="s">
        <v>187</v>
      </c>
      <c r="D187" s="55">
        <v>251344.536260325</v>
      </c>
      <c r="E187" t="s">
        <v>189</v>
      </c>
    </row>
    <row r="188" spans="1:5" x14ac:dyDescent="0.35">
      <c r="A188" t="s">
        <v>184</v>
      </c>
      <c r="B188" s="4">
        <v>45536</v>
      </c>
      <c r="C188" t="s">
        <v>187</v>
      </c>
      <c r="D188" s="55">
        <v>250165.40029519101</v>
      </c>
      <c r="E188" t="s">
        <v>189</v>
      </c>
    </row>
    <row r="189" spans="1:5" x14ac:dyDescent="0.35">
      <c r="A189" t="s">
        <v>184</v>
      </c>
      <c r="B189" s="4">
        <v>45566</v>
      </c>
      <c r="C189" t="s">
        <v>187</v>
      </c>
      <c r="D189" s="55">
        <v>248172.77372968299</v>
      </c>
      <c r="E189" t="s">
        <v>189</v>
      </c>
    </row>
    <row r="190" spans="1:5" x14ac:dyDescent="0.35">
      <c r="A190" t="s">
        <v>184</v>
      </c>
      <c r="B190" s="4">
        <v>45597</v>
      </c>
      <c r="C190" t="s">
        <v>187</v>
      </c>
      <c r="D190" s="55">
        <v>251199.73314279999</v>
      </c>
      <c r="E190" t="s">
        <v>189</v>
      </c>
    </row>
    <row r="191" spans="1:5" x14ac:dyDescent="0.35">
      <c r="A191" t="s">
        <v>184</v>
      </c>
      <c r="B191" s="4">
        <v>45627</v>
      </c>
      <c r="C191" t="s">
        <v>187</v>
      </c>
      <c r="D191" s="55">
        <v>252133.63132275001</v>
      </c>
      <c r="E191" t="s">
        <v>189</v>
      </c>
    </row>
    <row r="192" spans="1:5" x14ac:dyDescent="0.35">
      <c r="A192" t="s">
        <v>184</v>
      </c>
      <c r="B192" s="4">
        <v>45658</v>
      </c>
      <c r="C192" t="s">
        <v>187</v>
      </c>
      <c r="D192" s="55">
        <v>251882.057050092</v>
      </c>
      <c r="E192" t="s">
        <v>189</v>
      </c>
    </row>
    <row r="193" spans="1:5" x14ac:dyDescent="0.35">
      <c r="A193" t="s">
        <v>184</v>
      </c>
      <c r="B193" s="4">
        <v>45689</v>
      </c>
      <c r="C193" t="s">
        <v>187</v>
      </c>
      <c r="D193" s="55">
        <v>249645.69611870099</v>
      </c>
      <c r="E193" t="s">
        <v>189</v>
      </c>
    </row>
    <row r="194" spans="1:5" x14ac:dyDescent="0.35">
      <c r="A194" t="s">
        <v>184</v>
      </c>
      <c r="B194" s="4">
        <v>45717</v>
      </c>
      <c r="C194" t="s">
        <v>187</v>
      </c>
      <c r="D194" s="55">
        <v>251149.537517652</v>
      </c>
      <c r="E194" t="s">
        <v>189</v>
      </c>
    </row>
    <row r="195" spans="1:5" x14ac:dyDescent="0.35">
      <c r="A195" t="s">
        <v>184</v>
      </c>
      <c r="B195" s="4">
        <v>45748</v>
      </c>
      <c r="C195" t="s">
        <v>187</v>
      </c>
      <c r="D195" s="55">
        <v>252257.124622189</v>
      </c>
      <c r="E195" t="s">
        <v>189</v>
      </c>
    </row>
    <row r="196" spans="1:5" x14ac:dyDescent="0.35">
      <c r="A196" t="s">
        <v>184</v>
      </c>
      <c r="B196" s="4">
        <v>45778</v>
      </c>
      <c r="C196" t="s">
        <v>187</v>
      </c>
      <c r="D196" s="55">
        <v>253245.513005266</v>
      </c>
      <c r="E196" t="s">
        <v>189</v>
      </c>
    </row>
    <row r="197" spans="1:5" x14ac:dyDescent="0.35">
      <c r="A197" t="s">
        <v>184</v>
      </c>
      <c r="B197" s="4">
        <v>45809</v>
      </c>
      <c r="C197" t="s">
        <v>187</v>
      </c>
      <c r="D197" s="55">
        <v>254195.774657223</v>
      </c>
      <c r="E197" t="s">
        <v>189</v>
      </c>
    </row>
    <row r="198" spans="1:5" x14ac:dyDescent="0.35">
      <c r="A198" t="s">
        <v>184</v>
      </c>
      <c r="B198" s="4">
        <v>45839</v>
      </c>
      <c r="C198" t="s">
        <v>187</v>
      </c>
      <c r="D198" s="55">
        <v>252441.330479336</v>
      </c>
      <c r="E198" t="s">
        <v>189</v>
      </c>
    </row>
    <row r="199" spans="1:5" x14ac:dyDescent="0.35">
      <c r="A199" t="s">
        <v>184</v>
      </c>
      <c r="B199" s="4">
        <v>45870</v>
      </c>
      <c r="C199" t="s">
        <v>187</v>
      </c>
      <c r="D199" s="55">
        <v>251609.19567366299</v>
      </c>
      <c r="E199" t="s">
        <v>189</v>
      </c>
    </row>
    <row r="200" spans="1:5" x14ac:dyDescent="0.35">
      <c r="A200" t="s">
        <v>184</v>
      </c>
      <c r="B200" s="4">
        <v>45901</v>
      </c>
      <c r="C200" t="s">
        <v>187</v>
      </c>
      <c r="D200" s="55">
        <v>250002.05260017901</v>
      </c>
      <c r="E200" t="s">
        <v>189</v>
      </c>
    </row>
    <row r="201" spans="1:5" x14ac:dyDescent="0.35">
      <c r="A201" t="s">
        <v>188</v>
      </c>
      <c r="B201" s="4">
        <v>44927</v>
      </c>
      <c r="C201" t="s">
        <v>185</v>
      </c>
      <c r="D201" s="55" t="s">
        <v>16</v>
      </c>
      <c r="E201" t="s">
        <v>189</v>
      </c>
    </row>
    <row r="202" spans="1:5" x14ac:dyDescent="0.35">
      <c r="A202" t="s">
        <v>188</v>
      </c>
      <c r="B202" s="4">
        <v>44958</v>
      </c>
      <c r="C202" t="s">
        <v>185</v>
      </c>
      <c r="D202" s="55" t="s">
        <v>16</v>
      </c>
      <c r="E202" t="s">
        <v>189</v>
      </c>
    </row>
    <row r="203" spans="1:5" x14ac:dyDescent="0.35">
      <c r="A203" t="s">
        <v>188</v>
      </c>
      <c r="B203" s="4">
        <v>44986</v>
      </c>
      <c r="C203" t="s">
        <v>185</v>
      </c>
      <c r="D203" s="55">
        <v>197655.02506968501</v>
      </c>
      <c r="E203" t="s">
        <v>189</v>
      </c>
    </row>
    <row r="204" spans="1:5" x14ac:dyDescent="0.35">
      <c r="A204" t="s">
        <v>188</v>
      </c>
      <c r="B204" s="4">
        <v>45017</v>
      </c>
      <c r="C204" t="s">
        <v>185</v>
      </c>
      <c r="D204" s="55">
        <v>192413.35475877201</v>
      </c>
      <c r="E204" t="s">
        <v>189</v>
      </c>
    </row>
    <row r="205" spans="1:5" x14ac:dyDescent="0.35">
      <c r="A205" t="s">
        <v>188</v>
      </c>
      <c r="B205" s="4">
        <v>45047</v>
      </c>
      <c r="C205" t="s">
        <v>185</v>
      </c>
      <c r="D205" s="55">
        <v>196328.09554305399</v>
      </c>
      <c r="E205" t="s">
        <v>189</v>
      </c>
    </row>
    <row r="206" spans="1:5" x14ac:dyDescent="0.35">
      <c r="A206" t="s">
        <v>188</v>
      </c>
      <c r="B206" s="4">
        <v>45078</v>
      </c>
      <c r="C206" t="s">
        <v>185</v>
      </c>
      <c r="D206" s="55">
        <v>193206.97678769901</v>
      </c>
      <c r="E206" t="s">
        <v>189</v>
      </c>
    </row>
    <row r="207" spans="1:5" x14ac:dyDescent="0.35">
      <c r="A207" t="s">
        <v>188</v>
      </c>
      <c r="B207" s="4">
        <v>45108</v>
      </c>
      <c r="C207" t="s">
        <v>185</v>
      </c>
      <c r="D207" s="55">
        <v>197319.572492426</v>
      </c>
      <c r="E207" t="s">
        <v>189</v>
      </c>
    </row>
    <row r="208" spans="1:5" x14ac:dyDescent="0.35">
      <c r="A208" t="s">
        <v>188</v>
      </c>
      <c r="B208" s="4">
        <v>45139</v>
      </c>
      <c r="C208" t="s">
        <v>185</v>
      </c>
      <c r="D208" s="55">
        <v>193878.550443252</v>
      </c>
      <c r="E208" t="s">
        <v>189</v>
      </c>
    </row>
    <row r="209" spans="1:5" x14ac:dyDescent="0.35">
      <c r="A209" t="s">
        <v>188</v>
      </c>
      <c r="B209" s="4">
        <v>45170</v>
      </c>
      <c r="C209" t="s">
        <v>185</v>
      </c>
      <c r="D209" s="55">
        <v>192710.16402487201</v>
      </c>
      <c r="E209" t="s">
        <v>189</v>
      </c>
    </row>
    <row r="210" spans="1:5" x14ac:dyDescent="0.35">
      <c r="A210" t="s">
        <v>188</v>
      </c>
      <c r="B210" s="4">
        <v>45200</v>
      </c>
      <c r="C210" t="s">
        <v>185</v>
      </c>
      <c r="D210" s="55">
        <v>189386.183808367</v>
      </c>
      <c r="E210" t="s">
        <v>189</v>
      </c>
    </row>
    <row r="211" spans="1:5" x14ac:dyDescent="0.35">
      <c r="A211" t="s">
        <v>188</v>
      </c>
      <c r="B211" s="4">
        <v>45231</v>
      </c>
      <c r="C211" t="s">
        <v>185</v>
      </c>
      <c r="D211" s="55">
        <v>188619.72306397901</v>
      </c>
      <c r="E211" t="s">
        <v>189</v>
      </c>
    </row>
    <row r="212" spans="1:5" x14ac:dyDescent="0.35">
      <c r="A212" t="s">
        <v>188</v>
      </c>
      <c r="B212" s="4">
        <v>45261</v>
      </c>
      <c r="C212" t="s">
        <v>185</v>
      </c>
      <c r="D212" s="55">
        <v>190880.518067853</v>
      </c>
      <c r="E212" t="s">
        <v>189</v>
      </c>
    </row>
    <row r="213" spans="1:5" x14ac:dyDescent="0.35">
      <c r="A213" t="s">
        <v>188</v>
      </c>
      <c r="B213" s="4">
        <v>45292</v>
      </c>
      <c r="C213" t="s">
        <v>185</v>
      </c>
      <c r="D213" s="55">
        <v>195176.396359815</v>
      </c>
      <c r="E213" t="s">
        <v>189</v>
      </c>
    </row>
    <row r="214" spans="1:5" x14ac:dyDescent="0.35">
      <c r="A214" t="s">
        <v>188</v>
      </c>
      <c r="B214" s="4">
        <v>45323</v>
      </c>
      <c r="C214" t="s">
        <v>185</v>
      </c>
      <c r="D214" s="55">
        <v>194446.24034348899</v>
      </c>
      <c r="E214" t="s">
        <v>189</v>
      </c>
    </row>
    <row r="215" spans="1:5" x14ac:dyDescent="0.35">
      <c r="A215" t="s">
        <v>188</v>
      </c>
      <c r="B215" s="4">
        <v>45352</v>
      </c>
      <c r="C215" t="s">
        <v>185</v>
      </c>
      <c r="D215" s="55">
        <v>196327.33141359899</v>
      </c>
      <c r="E215" t="s">
        <v>189</v>
      </c>
    </row>
    <row r="216" spans="1:5" x14ac:dyDescent="0.35">
      <c r="A216" t="s">
        <v>188</v>
      </c>
      <c r="B216" s="4">
        <v>45383</v>
      </c>
      <c r="C216" t="s">
        <v>185</v>
      </c>
      <c r="D216" s="55">
        <v>189304.58478210101</v>
      </c>
      <c r="E216" t="s">
        <v>189</v>
      </c>
    </row>
    <row r="217" spans="1:5" x14ac:dyDescent="0.35">
      <c r="A217" t="s">
        <v>188</v>
      </c>
      <c r="B217" s="4">
        <v>45413</v>
      </c>
      <c r="C217" t="s">
        <v>185</v>
      </c>
      <c r="D217" s="55">
        <v>189198.04865287701</v>
      </c>
      <c r="E217" t="s">
        <v>189</v>
      </c>
    </row>
    <row r="218" spans="1:5" x14ac:dyDescent="0.35">
      <c r="A218" t="s">
        <v>188</v>
      </c>
      <c r="B218" s="4">
        <v>45444</v>
      </c>
      <c r="C218" t="s">
        <v>185</v>
      </c>
      <c r="D218" s="55">
        <v>183691.42296000401</v>
      </c>
      <c r="E218" t="s">
        <v>189</v>
      </c>
    </row>
    <row r="219" spans="1:5" x14ac:dyDescent="0.35">
      <c r="A219" t="s">
        <v>188</v>
      </c>
      <c r="B219" s="4">
        <v>45474</v>
      </c>
      <c r="C219" t="s">
        <v>185</v>
      </c>
      <c r="D219" s="55">
        <v>189172.629059364</v>
      </c>
      <c r="E219" t="s">
        <v>189</v>
      </c>
    </row>
    <row r="220" spans="1:5" x14ac:dyDescent="0.35">
      <c r="A220" t="s">
        <v>188</v>
      </c>
      <c r="B220" s="4">
        <v>45505</v>
      </c>
      <c r="C220" t="s">
        <v>185</v>
      </c>
      <c r="D220" s="55">
        <v>186140.18371612101</v>
      </c>
      <c r="E220" t="s">
        <v>189</v>
      </c>
    </row>
    <row r="221" spans="1:5" x14ac:dyDescent="0.35">
      <c r="A221" t="s">
        <v>188</v>
      </c>
      <c r="B221" s="4">
        <v>45536</v>
      </c>
      <c r="C221" t="s">
        <v>185</v>
      </c>
      <c r="D221" s="55">
        <v>187061.157798934</v>
      </c>
      <c r="E221" t="s">
        <v>189</v>
      </c>
    </row>
    <row r="222" spans="1:5" x14ac:dyDescent="0.35">
      <c r="A222" t="s">
        <v>188</v>
      </c>
      <c r="B222" s="4">
        <v>45566</v>
      </c>
      <c r="C222" t="s">
        <v>185</v>
      </c>
      <c r="D222" s="55">
        <v>184440.14301478199</v>
      </c>
      <c r="E222" t="s">
        <v>189</v>
      </c>
    </row>
    <row r="223" spans="1:5" x14ac:dyDescent="0.35">
      <c r="A223" t="s">
        <v>188</v>
      </c>
      <c r="B223" s="4">
        <v>45597</v>
      </c>
      <c r="C223" t="s">
        <v>185</v>
      </c>
      <c r="D223" s="55">
        <v>186559.65381993799</v>
      </c>
      <c r="E223" t="s">
        <v>189</v>
      </c>
    </row>
    <row r="224" spans="1:5" x14ac:dyDescent="0.35">
      <c r="A224" t="s">
        <v>188</v>
      </c>
      <c r="B224" s="4">
        <v>45627</v>
      </c>
      <c r="C224" t="s">
        <v>185</v>
      </c>
      <c r="D224" s="55">
        <v>188285.17675827601</v>
      </c>
      <c r="E224" t="s">
        <v>189</v>
      </c>
    </row>
    <row r="225" spans="1:5" x14ac:dyDescent="0.35">
      <c r="A225" t="s">
        <v>188</v>
      </c>
      <c r="B225" s="4">
        <v>45658</v>
      </c>
      <c r="C225" t="s">
        <v>185</v>
      </c>
      <c r="D225" s="55">
        <v>189535.851193443</v>
      </c>
      <c r="E225" t="s">
        <v>189</v>
      </c>
    </row>
    <row r="226" spans="1:5" x14ac:dyDescent="0.35">
      <c r="A226" t="s">
        <v>188</v>
      </c>
      <c r="B226" s="4">
        <v>45689</v>
      </c>
      <c r="C226" t="s">
        <v>185</v>
      </c>
      <c r="D226" s="55">
        <v>196026.00886727101</v>
      </c>
      <c r="E226" t="s">
        <v>189</v>
      </c>
    </row>
    <row r="227" spans="1:5" x14ac:dyDescent="0.35">
      <c r="A227" t="s">
        <v>188</v>
      </c>
      <c r="B227" s="4">
        <v>45717</v>
      </c>
      <c r="C227" t="s">
        <v>185</v>
      </c>
      <c r="D227" s="55">
        <v>197134.02565758201</v>
      </c>
      <c r="E227" t="s">
        <v>189</v>
      </c>
    </row>
    <row r="228" spans="1:5" x14ac:dyDescent="0.35">
      <c r="A228" t="s">
        <v>188</v>
      </c>
      <c r="B228" s="4">
        <v>45748</v>
      </c>
      <c r="C228" t="s">
        <v>185</v>
      </c>
      <c r="D228" s="55">
        <v>190612.78878658701</v>
      </c>
      <c r="E228" t="s">
        <v>189</v>
      </c>
    </row>
    <row r="229" spans="1:5" x14ac:dyDescent="0.35">
      <c r="A229" t="s">
        <v>188</v>
      </c>
      <c r="B229" s="4">
        <v>45778</v>
      </c>
      <c r="C229" t="s">
        <v>185</v>
      </c>
      <c r="D229" s="55">
        <v>185871.56481955099</v>
      </c>
      <c r="E229" t="s">
        <v>189</v>
      </c>
    </row>
    <row r="230" spans="1:5" x14ac:dyDescent="0.35">
      <c r="A230" t="s">
        <v>188</v>
      </c>
      <c r="B230" s="4">
        <v>45809</v>
      </c>
      <c r="C230" t="s">
        <v>185</v>
      </c>
      <c r="D230" s="55">
        <v>186748.08451622899</v>
      </c>
      <c r="E230" t="s">
        <v>189</v>
      </c>
    </row>
    <row r="231" spans="1:5" x14ac:dyDescent="0.35">
      <c r="A231" t="s">
        <v>188</v>
      </c>
      <c r="B231" s="4">
        <v>45839</v>
      </c>
      <c r="C231" t="s">
        <v>185</v>
      </c>
      <c r="D231" s="55">
        <v>193756.213279816</v>
      </c>
      <c r="E231" t="s">
        <v>189</v>
      </c>
    </row>
    <row r="232" spans="1:5" x14ac:dyDescent="0.35">
      <c r="A232" t="s">
        <v>188</v>
      </c>
      <c r="B232" s="4">
        <v>45870</v>
      </c>
      <c r="C232" t="s">
        <v>185</v>
      </c>
      <c r="D232" s="55">
        <v>189204.78606196801</v>
      </c>
      <c r="E232" t="s">
        <v>189</v>
      </c>
    </row>
    <row r="233" spans="1:5" x14ac:dyDescent="0.35">
      <c r="A233" t="s">
        <v>188</v>
      </c>
      <c r="B233" s="4">
        <v>45901</v>
      </c>
      <c r="C233" t="s">
        <v>185</v>
      </c>
      <c r="D233" s="55">
        <v>182960.567986257</v>
      </c>
      <c r="E233" t="s">
        <v>189</v>
      </c>
    </row>
    <row r="234" spans="1:5" x14ac:dyDescent="0.35">
      <c r="A234" t="s">
        <v>188</v>
      </c>
      <c r="B234" s="4">
        <v>44927</v>
      </c>
      <c r="C234" t="s">
        <v>187</v>
      </c>
      <c r="D234" s="55" t="s">
        <v>16</v>
      </c>
      <c r="E234" t="s">
        <v>189</v>
      </c>
    </row>
    <row r="235" spans="1:5" x14ac:dyDescent="0.35">
      <c r="A235" t="s">
        <v>188</v>
      </c>
      <c r="B235" s="4">
        <v>44958</v>
      </c>
      <c r="C235" t="s">
        <v>187</v>
      </c>
      <c r="D235" s="55" t="s">
        <v>16</v>
      </c>
      <c r="E235" t="s">
        <v>189</v>
      </c>
    </row>
    <row r="236" spans="1:5" x14ac:dyDescent="0.35">
      <c r="A236" t="s">
        <v>188</v>
      </c>
      <c r="B236" s="4">
        <v>44986</v>
      </c>
      <c r="C236" t="s">
        <v>187</v>
      </c>
      <c r="D236" s="55">
        <v>264731.25445198402</v>
      </c>
      <c r="E236" t="s">
        <v>189</v>
      </c>
    </row>
    <row r="237" spans="1:5" x14ac:dyDescent="0.35">
      <c r="A237" t="s">
        <v>188</v>
      </c>
      <c r="B237" s="4">
        <v>45017</v>
      </c>
      <c r="C237" t="s">
        <v>187</v>
      </c>
      <c r="D237" s="55">
        <v>265747.932494062</v>
      </c>
      <c r="E237" t="s">
        <v>189</v>
      </c>
    </row>
    <row r="238" spans="1:5" x14ac:dyDescent="0.35">
      <c r="A238" t="s">
        <v>188</v>
      </c>
      <c r="B238" s="4">
        <v>45047</v>
      </c>
      <c r="C238" t="s">
        <v>187</v>
      </c>
      <c r="D238" s="55">
        <v>273014.954244586</v>
      </c>
      <c r="E238" t="s">
        <v>189</v>
      </c>
    </row>
    <row r="239" spans="1:5" x14ac:dyDescent="0.35">
      <c r="A239" t="s">
        <v>188</v>
      </c>
      <c r="B239" s="4">
        <v>45078</v>
      </c>
      <c r="C239" t="s">
        <v>187</v>
      </c>
      <c r="D239" s="55">
        <v>280523.91451432399</v>
      </c>
      <c r="E239" t="s">
        <v>189</v>
      </c>
    </row>
    <row r="240" spans="1:5" x14ac:dyDescent="0.35">
      <c r="A240" t="s">
        <v>188</v>
      </c>
      <c r="B240" s="4">
        <v>45108</v>
      </c>
      <c r="C240" t="s">
        <v>187</v>
      </c>
      <c r="D240" s="55">
        <v>287017.80106484197</v>
      </c>
      <c r="E240" t="s">
        <v>189</v>
      </c>
    </row>
    <row r="241" spans="1:5" x14ac:dyDescent="0.35">
      <c r="A241" t="s">
        <v>188</v>
      </c>
      <c r="B241" s="4">
        <v>45139</v>
      </c>
      <c r="C241" t="s">
        <v>187</v>
      </c>
      <c r="D241" s="55">
        <v>283617.55791512999</v>
      </c>
      <c r="E241" t="s">
        <v>189</v>
      </c>
    </row>
    <row r="242" spans="1:5" x14ac:dyDescent="0.35">
      <c r="A242" t="s">
        <v>188</v>
      </c>
      <c r="B242" s="4">
        <v>45170</v>
      </c>
      <c r="C242" t="s">
        <v>187</v>
      </c>
      <c r="D242" s="55">
        <v>279279.39025674301</v>
      </c>
      <c r="E242" t="s">
        <v>189</v>
      </c>
    </row>
    <row r="243" spans="1:5" x14ac:dyDescent="0.35">
      <c r="A243" t="s">
        <v>188</v>
      </c>
      <c r="B243" s="4">
        <v>45200</v>
      </c>
      <c r="C243" t="s">
        <v>187</v>
      </c>
      <c r="D243" s="55">
        <v>279172.23370566202</v>
      </c>
      <c r="E243" t="s">
        <v>189</v>
      </c>
    </row>
    <row r="244" spans="1:5" x14ac:dyDescent="0.35">
      <c r="A244" t="s">
        <v>188</v>
      </c>
      <c r="B244" s="4">
        <v>45231</v>
      </c>
      <c r="C244" t="s">
        <v>187</v>
      </c>
      <c r="D244" s="55">
        <v>282196.866490588</v>
      </c>
      <c r="E244" t="s">
        <v>189</v>
      </c>
    </row>
    <row r="245" spans="1:5" x14ac:dyDescent="0.35">
      <c r="A245" t="s">
        <v>188</v>
      </c>
      <c r="B245" s="4">
        <v>45261</v>
      </c>
      <c r="C245" t="s">
        <v>187</v>
      </c>
      <c r="D245" s="55">
        <v>285426.276062258</v>
      </c>
      <c r="E245" t="s">
        <v>189</v>
      </c>
    </row>
    <row r="246" spans="1:5" x14ac:dyDescent="0.35">
      <c r="A246" t="s">
        <v>188</v>
      </c>
      <c r="B246" s="4">
        <v>45292</v>
      </c>
      <c r="C246" t="s">
        <v>187</v>
      </c>
      <c r="D246" s="55">
        <v>286992.80599083402</v>
      </c>
      <c r="E246" t="s">
        <v>189</v>
      </c>
    </row>
    <row r="247" spans="1:5" x14ac:dyDescent="0.35">
      <c r="A247" t="s">
        <v>188</v>
      </c>
      <c r="B247" s="4">
        <v>45323</v>
      </c>
      <c r="C247" t="s">
        <v>187</v>
      </c>
      <c r="D247" s="55">
        <v>290460.38582858699</v>
      </c>
      <c r="E247" t="s">
        <v>189</v>
      </c>
    </row>
    <row r="248" spans="1:5" x14ac:dyDescent="0.35">
      <c r="A248" t="s">
        <v>188</v>
      </c>
      <c r="B248" s="4">
        <v>45352</v>
      </c>
      <c r="C248" t="s">
        <v>187</v>
      </c>
      <c r="D248" s="55">
        <v>290619.114816638</v>
      </c>
      <c r="E248" t="s">
        <v>189</v>
      </c>
    </row>
    <row r="249" spans="1:5" x14ac:dyDescent="0.35">
      <c r="A249" t="s">
        <v>188</v>
      </c>
      <c r="B249" s="4">
        <v>45383</v>
      </c>
      <c r="C249" t="s">
        <v>187</v>
      </c>
      <c r="D249" s="55">
        <v>291197.54848314199</v>
      </c>
      <c r="E249" t="s">
        <v>189</v>
      </c>
    </row>
    <row r="250" spans="1:5" x14ac:dyDescent="0.35">
      <c r="A250" t="s">
        <v>188</v>
      </c>
      <c r="B250" s="4">
        <v>45413</v>
      </c>
      <c r="C250" t="s">
        <v>187</v>
      </c>
      <c r="D250" s="55">
        <v>289155.86051271902</v>
      </c>
      <c r="E250" t="s">
        <v>189</v>
      </c>
    </row>
    <row r="251" spans="1:5" x14ac:dyDescent="0.35">
      <c r="A251" t="s">
        <v>188</v>
      </c>
      <c r="B251" s="4">
        <v>45444</v>
      </c>
      <c r="C251" t="s">
        <v>187</v>
      </c>
      <c r="D251" s="55">
        <v>288511.031880047</v>
      </c>
      <c r="E251" t="s">
        <v>189</v>
      </c>
    </row>
    <row r="252" spans="1:5" x14ac:dyDescent="0.35">
      <c r="A252" t="s">
        <v>188</v>
      </c>
      <c r="B252" s="4">
        <v>45474</v>
      </c>
      <c r="C252" t="s">
        <v>187</v>
      </c>
      <c r="D252" s="55">
        <v>291429.93078115297</v>
      </c>
      <c r="E252" t="s">
        <v>189</v>
      </c>
    </row>
    <row r="253" spans="1:5" x14ac:dyDescent="0.35">
      <c r="A253" t="s">
        <v>188</v>
      </c>
      <c r="B253" s="4">
        <v>45505</v>
      </c>
      <c r="C253" t="s">
        <v>187</v>
      </c>
      <c r="D253" s="55">
        <v>290428.28366635402</v>
      </c>
      <c r="E253" t="s">
        <v>189</v>
      </c>
    </row>
    <row r="254" spans="1:5" x14ac:dyDescent="0.35">
      <c r="A254" t="s">
        <v>188</v>
      </c>
      <c r="B254" s="4">
        <v>45536</v>
      </c>
      <c r="C254" t="s">
        <v>187</v>
      </c>
      <c r="D254" s="55">
        <v>291019.989112871</v>
      </c>
      <c r="E254" t="s">
        <v>189</v>
      </c>
    </row>
    <row r="255" spans="1:5" x14ac:dyDescent="0.35">
      <c r="A255" t="s">
        <v>188</v>
      </c>
      <c r="B255" s="4">
        <v>45566</v>
      </c>
      <c r="C255" t="s">
        <v>187</v>
      </c>
      <c r="D255" s="55">
        <v>289219.98637569399</v>
      </c>
      <c r="E255" t="s">
        <v>189</v>
      </c>
    </row>
    <row r="256" spans="1:5" x14ac:dyDescent="0.35">
      <c r="A256" t="s">
        <v>188</v>
      </c>
      <c r="B256" s="4">
        <v>45597</v>
      </c>
      <c r="C256" t="s">
        <v>187</v>
      </c>
      <c r="D256" s="55">
        <v>292859.60095106898</v>
      </c>
      <c r="E256" t="s">
        <v>189</v>
      </c>
    </row>
    <row r="257" spans="1:5" x14ac:dyDescent="0.35">
      <c r="A257" t="s">
        <v>188</v>
      </c>
      <c r="B257" s="4">
        <v>45627</v>
      </c>
      <c r="C257" t="s">
        <v>187</v>
      </c>
      <c r="D257" s="55">
        <v>291211.73709892802</v>
      </c>
      <c r="E257" t="s">
        <v>189</v>
      </c>
    </row>
    <row r="258" spans="1:5" x14ac:dyDescent="0.35">
      <c r="A258" t="s">
        <v>188</v>
      </c>
      <c r="B258" s="4">
        <v>45658</v>
      </c>
      <c r="C258" t="s">
        <v>187</v>
      </c>
      <c r="D258" s="55">
        <v>290820.77584130201</v>
      </c>
      <c r="E258" t="s">
        <v>189</v>
      </c>
    </row>
    <row r="259" spans="1:5" x14ac:dyDescent="0.35">
      <c r="A259" t="s">
        <v>188</v>
      </c>
      <c r="B259" s="4">
        <v>45689</v>
      </c>
      <c r="C259" t="s">
        <v>187</v>
      </c>
      <c r="D259" s="55">
        <v>289459.228864412</v>
      </c>
      <c r="E259" t="s">
        <v>189</v>
      </c>
    </row>
    <row r="260" spans="1:5" x14ac:dyDescent="0.35">
      <c r="A260" t="s">
        <v>188</v>
      </c>
      <c r="B260" s="4">
        <v>45717</v>
      </c>
      <c r="C260" t="s">
        <v>187</v>
      </c>
      <c r="D260" s="55">
        <v>291864.53018946102</v>
      </c>
      <c r="E260" t="s">
        <v>189</v>
      </c>
    </row>
    <row r="261" spans="1:5" x14ac:dyDescent="0.35">
      <c r="A261" t="s">
        <v>188</v>
      </c>
      <c r="B261" s="4">
        <v>45748</v>
      </c>
      <c r="C261" t="s">
        <v>187</v>
      </c>
      <c r="D261" s="55">
        <v>294141.58336395602</v>
      </c>
      <c r="E261" t="s">
        <v>189</v>
      </c>
    </row>
    <row r="262" spans="1:5" x14ac:dyDescent="0.35">
      <c r="A262" t="s">
        <v>188</v>
      </c>
      <c r="B262" s="4">
        <v>45778</v>
      </c>
      <c r="C262" t="s">
        <v>187</v>
      </c>
      <c r="D262" s="55">
        <v>293328.99405997799</v>
      </c>
      <c r="E262" t="s">
        <v>189</v>
      </c>
    </row>
    <row r="263" spans="1:5" x14ac:dyDescent="0.35">
      <c r="A263" t="s">
        <v>188</v>
      </c>
      <c r="B263" s="4">
        <v>45809</v>
      </c>
      <c r="C263" t="s">
        <v>187</v>
      </c>
      <c r="D263" s="55">
        <v>293339.15101887903</v>
      </c>
      <c r="E263" t="s">
        <v>189</v>
      </c>
    </row>
    <row r="264" spans="1:5" x14ac:dyDescent="0.35">
      <c r="A264" t="s">
        <v>188</v>
      </c>
      <c r="B264" s="4">
        <v>45839</v>
      </c>
      <c r="C264" t="s">
        <v>187</v>
      </c>
      <c r="D264" s="55">
        <v>290928.461923133</v>
      </c>
      <c r="E264" t="s">
        <v>189</v>
      </c>
    </row>
    <row r="265" spans="1:5" x14ac:dyDescent="0.35">
      <c r="A265" t="s">
        <v>188</v>
      </c>
      <c r="B265" s="4">
        <v>45870</v>
      </c>
      <c r="C265" t="s">
        <v>187</v>
      </c>
      <c r="D265" s="55">
        <v>292466.625655026</v>
      </c>
      <c r="E265" t="s">
        <v>189</v>
      </c>
    </row>
    <row r="266" spans="1:5" x14ac:dyDescent="0.35">
      <c r="A266" t="s">
        <v>188</v>
      </c>
      <c r="B266" s="4">
        <v>45901</v>
      </c>
      <c r="C266" t="s">
        <v>187</v>
      </c>
      <c r="D266" s="55">
        <v>292086.95462581498</v>
      </c>
      <c r="E266" t="s">
        <v>189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1CBC1-DC95-4EE5-B8C3-C274C9052B0D}">
  <sheetPr>
    <tabColor rgb="FFCFBCA8"/>
  </sheetPr>
  <dimension ref="A1:C74"/>
  <sheetViews>
    <sheetView workbookViewId="0"/>
  </sheetViews>
  <sheetFormatPr defaultRowHeight="14.5" x14ac:dyDescent="0.35"/>
  <cols>
    <col min="1" max="1" width="13.1796875" bestFit="1" customWidth="1"/>
    <col min="2" max="2" width="22.26953125" bestFit="1" customWidth="1"/>
    <col min="3" max="3" width="10.54296875" bestFit="1" customWidth="1"/>
  </cols>
  <sheetData>
    <row r="1" spans="1:3" x14ac:dyDescent="0.35">
      <c r="A1" s="3" t="s">
        <v>201</v>
      </c>
    </row>
    <row r="2" spans="1:3" x14ac:dyDescent="0.35">
      <c r="A2" t="s">
        <v>194</v>
      </c>
      <c r="B2" t="s">
        <v>195</v>
      </c>
      <c r="C2" t="s">
        <v>196</v>
      </c>
    </row>
    <row r="3" spans="1:3" x14ac:dyDescent="0.35">
      <c r="A3">
        <v>102</v>
      </c>
      <c r="B3" t="s">
        <v>200</v>
      </c>
      <c r="C3">
        <v>1880</v>
      </c>
    </row>
    <row r="4" spans="1:3" x14ac:dyDescent="0.35">
      <c r="A4">
        <v>105</v>
      </c>
      <c r="B4" t="s">
        <v>200</v>
      </c>
      <c r="C4">
        <v>1726</v>
      </c>
    </row>
    <row r="5" spans="1:3" x14ac:dyDescent="0.35">
      <c r="A5">
        <v>101</v>
      </c>
      <c r="B5" t="s">
        <v>200</v>
      </c>
      <c r="C5">
        <v>1559</v>
      </c>
    </row>
    <row r="6" spans="1:3" x14ac:dyDescent="0.35">
      <c r="A6">
        <v>200</v>
      </c>
      <c r="B6" t="s">
        <v>200</v>
      </c>
      <c r="C6">
        <v>761</v>
      </c>
    </row>
    <row r="7" spans="1:3" x14ac:dyDescent="0.35">
      <c r="A7">
        <v>113</v>
      </c>
      <c r="B7" t="s">
        <v>200</v>
      </c>
      <c r="C7">
        <v>689</v>
      </c>
    </row>
    <row r="8" spans="1:3" x14ac:dyDescent="0.35">
      <c r="A8">
        <v>104</v>
      </c>
      <c r="B8" t="s">
        <v>200</v>
      </c>
      <c r="C8">
        <v>645</v>
      </c>
    </row>
    <row r="9" spans="1:3" x14ac:dyDescent="0.35">
      <c r="A9">
        <v>108</v>
      </c>
      <c r="B9" t="s">
        <v>200</v>
      </c>
      <c r="C9">
        <v>643</v>
      </c>
    </row>
    <row r="10" spans="1:3" x14ac:dyDescent="0.35">
      <c r="A10">
        <v>220</v>
      </c>
      <c r="B10" t="s">
        <v>200</v>
      </c>
      <c r="C10">
        <v>592</v>
      </c>
    </row>
    <row r="11" spans="1:3" x14ac:dyDescent="0.35">
      <c r="A11">
        <v>107</v>
      </c>
      <c r="B11" t="s">
        <v>200</v>
      </c>
      <c r="C11">
        <v>584</v>
      </c>
    </row>
    <row r="12" spans="1:3" x14ac:dyDescent="0.35">
      <c r="A12">
        <v>110</v>
      </c>
      <c r="B12" t="s">
        <v>200</v>
      </c>
      <c r="C12">
        <v>546</v>
      </c>
    </row>
    <row r="13" spans="1:3" x14ac:dyDescent="0.35">
      <c r="A13">
        <v>111</v>
      </c>
      <c r="B13" t="s">
        <v>200</v>
      </c>
      <c r="C13">
        <v>500</v>
      </c>
    </row>
    <row r="14" spans="1:3" x14ac:dyDescent="0.35">
      <c r="A14">
        <v>210</v>
      </c>
      <c r="B14" t="s">
        <v>200</v>
      </c>
      <c r="C14">
        <v>493</v>
      </c>
    </row>
    <row r="15" spans="1:3" x14ac:dyDescent="0.35">
      <c r="A15">
        <v>109</v>
      </c>
      <c r="B15" t="s">
        <v>200</v>
      </c>
      <c r="C15">
        <v>470</v>
      </c>
    </row>
    <row r="16" spans="1:3" x14ac:dyDescent="0.35">
      <c r="A16">
        <v>112</v>
      </c>
      <c r="B16" t="s">
        <v>200</v>
      </c>
      <c r="C16">
        <v>390</v>
      </c>
    </row>
    <row r="17" spans="1:3" x14ac:dyDescent="0.35">
      <c r="A17">
        <v>201</v>
      </c>
      <c r="B17" t="s">
        <v>200</v>
      </c>
      <c r="C17">
        <v>339</v>
      </c>
    </row>
    <row r="18" spans="1:3" x14ac:dyDescent="0.35">
      <c r="A18">
        <v>103</v>
      </c>
      <c r="B18" t="s">
        <v>200</v>
      </c>
      <c r="C18">
        <v>317</v>
      </c>
    </row>
    <row r="19" spans="1:3" x14ac:dyDescent="0.35">
      <c r="A19">
        <v>203</v>
      </c>
      <c r="B19" t="s">
        <v>200</v>
      </c>
      <c r="C19">
        <v>220</v>
      </c>
    </row>
    <row r="20" spans="1:3" x14ac:dyDescent="0.35">
      <c r="A20">
        <v>170</v>
      </c>
      <c r="B20" t="s">
        <v>200</v>
      </c>
      <c r="C20">
        <v>120</v>
      </c>
    </row>
    <row r="21" spans="1:3" x14ac:dyDescent="0.35">
      <c r="A21">
        <v>107</v>
      </c>
      <c r="B21" t="s">
        <v>197</v>
      </c>
      <c r="C21">
        <v>4500</v>
      </c>
    </row>
    <row r="22" spans="1:3" x14ac:dyDescent="0.35">
      <c r="A22">
        <v>101</v>
      </c>
      <c r="B22" t="s">
        <v>197</v>
      </c>
      <c r="C22">
        <v>4458</v>
      </c>
    </row>
    <row r="23" spans="1:3" x14ac:dyDescent="0.35">
      <c r="A23">
        <v>102</v>
      </c>
      <c r="B23" t="s">
        <v>197</v>
      </c>
      <c r="C23">
        <v>4074</v>
      </c>
    </row>
    <row r="24" spans="1:3" x14ac:dyDescent="0.35">
      <c r="A24">
        <v>108</v>
      </c>
      <c r="B24" t="s">
        <v>197</v>
      </c>
      <c r="C24">
        <v>3999</v>
      </c>
    </row>
    <row r="25" spans="1:3" x14ac:dyDescent="0.35">
      <c r="A25">
        <v>105</v>
      </c>
      <c r="B25" t="s">
        <v>197</v>
      </c>
      <c r="C25">
        <v>3969</v>
      </c>
    </row>
    <row r="26" spans="1:3" x14ac:dyDescent="0.35">
      <c r="A26">
        <v>200</v>
      </c>
      <c r="B26" t="s">
        <v>197</v>
      </c>
      <c r="C26">
        <v>3931</v>
      </c>
    </row>
    <row r="27" spans="1:3" x14ac:dyDescent="0.35">
      <c r="A27">
        <v>170</v>
      </c>
      <c r="B27" t="s">
        <v>197</v>
      </c>
      <c r="C27">
        <v>3835</v>
      </c>
    </row>
    <row r="28" spans="1:3" x14ac:dyDescent="0.35">
      <c r="A28">
        <v>210</v>
      </c>
      <c r="B28" t="s">
        <v>197</v>
      </c>
      <c r="C28">
        <v>3801</v>
      </c>
    </row>
    <row r="29" spans="1:3" x14ac:dyDescent="0.35">
      <c r="A29">
        <v>104</v>
      </c>
      <c r="B29" t="s">
        <v>197</v>
      </c>
      <c r="C29">
        <v>3786</v>
      </c>
    </row>
    <row r="30" spans="1:3" x14ac:dyDescent="0.35">
      <c r="A30">
        <v>110</v>
      </c>
      <c r="B30" t="s">
        <v>197</v>
      </c>
      <c r="C30">
        <v>3736</v>
      </c>
    </row>
    <row r="31" spans="1:3" x14ac:dyDescent="0.35">
      <c r="A31">
        <v>220</v>
      </c>
      <c r="B31" t="s">
        <v>197</v>
      </c>
      <c r="C31">
        <v>3602</v>
      </c>
    </row>
    <row r="32" spans="1:3" x14ac:dyDescent="0.35">
      <c r="A32">
        <v>109</v>
      </c>
      <c r="B32" t="s">
        <v>197</v>
      </c>
      <c r="C32">
        <v>3597</v>
      </c>
    </row>
    <row r="33" spans="1:3" x14ac:dyDescent="0.35">
      <c r="A33">
        <v>112</v>
      </c>
      <c r="B33" t="s">
        <v>197</v>
      </c>
      <c r="C33">
        <v>3595</v>
      </c>
    </row>
    <row r="34" spans="1:3" x14ac:dyDescent="0.35">
      <c r="A34">
        <v>201</v>
      </c>
      <c r="B34" t="s">
        <v>197</v>
      </c>
      <c r="C34">
        <v>3581</v>
      </c>
    </row>
    <row r="35" spans="1:3" x14ac:dyDescent="0.35">
      <c r="A35">
        <v>111</v>
      </c>
      <c r="B35" t="s">
        <v>197</v>
      </c>
      <c r="C35">
        <v>3496</v>
      </c>
    </row>
    <row r="36" spans="1:3" x14ac:dyDescent="0.35">
      <c r="A36">
        <v>113</v>
      </c>
      <c r="B36" t="s">
        <v>197</v>
      </c>
      <c r="C36">
        <v>3413</v>
      </c>
    </row>
    <row r="37" spans="1:3" x14ac:dyDescent="0.35">
      <c r="A37">
        <v>103</v>
      </c>
      <c r="B37" t="s">
        <v>197</v>
      </c>
      <c r="C37">
        <v>3405</v>
      </c>
    </row>
    <row r="38" spans="1:3" x14ac:dyDescent="0.35">
      <c r="A38">
        <v>203</v>
      </c>
      <c r="B38" t="s">
        <v>197</v>
      </c>
      <c r="C38">
        <v>3361</v>
      </c>
    </row>
    <row r="39" spans="1:3" x14ac:dyDescent="0.35">
      <c r="A39">
        <v>201</v>
      </c>
      <c r="B39" t="s">
        <v>198</v>
      </c>
      <c r="C39">
        <v>308061</v>
      </c>
    </row>
    <row r="40" spans="1:3" x14ac:dyDescent="0.35">
      <c r="A40">
        <v>203</v>
      </c>
      <c r="B40" t="s">
        <v>198</v>
      </c>
      <c r="C40">
        <v>303664</v>
      </c>
    </row>
    <row r="41" spans="1:3" x14ac:dyDescent="0.35">
      <c r="A41">
        <v>210</v>
      </c>
      <c r="B41" t="s">
        <v>198</v>
      </c>
      <c r="C41">
        <v>301032</v>
      </c>
    </row>
    <row r="42" spans="1:3" x14ac:dyDescent="0.35">
      <c r="A42">
        <v>112</v>
      </c>
      <c r="B42" t="s">
        <v>198</v>
      </c>
      <c r="C42">
        <v>277018</v>
      </c>
    </row>
    <row r="43" spans="1:3" x14ac:dyDescent="0.35">
      <c r="A43">
        <v>200</v>
      </c>
      <c r="B43" t="s">
        <v>198</v>
      </c>
      <c r="C43">
        <v>268350</v>
      </c>
    </row>
    <row r="44" spans="1:3" x14ac:dyDescent="0.35">
      <c r="A44">
        <v>110</v>
      </c>
      <c r="B44" t="s">
        <v>198</v>
      </c>
      <c r="C44">
        <v>263082</v>
      </c>
    </row>
    <row r="45" spans="1:3" x14ac:dyDescent="0.35">
      <c r="A45">
        <v>108</v>
      </c>
      <c r="B45" t="s">
        <v>198</v>
      </c>
      <c r="C45">
        <v>261703</v>
      </c>
    </row>
    <row r="46" spans="1:3" x14ac:dyDescent="0.35">
      <c r="A46">
        <v>220</v>
      </c>
      <c r="B46" t="s">
        <v>198</v>
      </c>
      <c r="C46">
        <v>259962</v>
      </c>
    </row>
    <row r="47" spans="1:3" x14ac:dyDescent="0.35">
      <c r="A47">
        <v>109</v>
      </c>
      <c r="B47" t="s">
        <v>198</v>
      </c>
      <c r="C47">
        <v>255503</v>
      </c>
    </row>
    <row r="48" spans="1:3" x14ac:dyDescent="0.35">
      <c r="A48">
        <v>111</v>
      </c>
      <c r="B48" t="s">
        <v>198</v>
      </c>
      <c r="C48">
        <v>251192</v>
      </c>
    </row>
    <row r="49" spans="1:3" x14ac:dyDescent="0.35">
      <c r="A49">
        <v>170</v>
      </c>
      <c r="B49" t="s">
        <v>198</v>
      </c>
      <c r="C49">
        <v>250908</v>
      </c>
    </row>
    <row r="50" spans="1:3" x14ac:dyDescent="0.35">
      <c r="A50">
        <v>101</v>
      </c>
      <c r="B50" t="s">
        <v>198</v>
      </c>
      <c r="C50">
        <v>250571</v>
      </c>
    </row>
    <row r="51" spans="1:3" x14ac:dyDescent="0.35">
      <c r="A51">
        <v>104</v>
      </c>
      <c r="B51" t="s">
        <v>198</v>
      </c>
      <c r="C51">
        <v>250521</v>
      </c>
    </row>
    <row r="52" spans="1:3" x14ac:dyDescent="0.35">
      <c r="A52">
        <v>103</v>
      </c>
      <c r="B52" t="s">
        <v>198</v>
      </c>
      <c r="C52">
        <v>243828</v>
      </c>
    </row>
    <row r="53" spans="1:3" x14ac:dyDescent="0.35">
      <c r="A53">
        <v>107</v>
      </c>
      <c r="B53" t="s">
        <v>198</v>
      </c>
      <c r="C53">
        <v>236351</v>
      </c>
    </row>
    <row r="54" spans="1:3" x14ac:dyDescent="0.35">
      <c r="A54">
        <v>113</v>
      </c>
      <c r="B54" t="s">
        <v>198</v>
      </c>
      <c r="C54">
        <v>227812</v>
      </c>
    </row>
    <row r="55" spans="1:3" x14ac:dyDescent="0.35">
      <c r="A55">
        <v>105</v>
      </c>
      <c r="B55" t="s">
        <v>198</v>
      </c>
      <c r="C55">
        <v>223383</v>
      </c>
    </row>
    <row r="56" spans="1:3" x14ac:dyDescent="0.35">
      <c r="A56">
        <v>102</v>
      </c>
      <c r="B56" t="s">
        <v>198</v>
      </c>
      <c r="C56">
        <v>168116</v>
      </c>
    </row>
    <row r="57" spans="1:3" x14ac:dyDescent="0.35">
      <c r="A57">
        <v>203</v>
      </c>
      <c r="B57" t="s">
        <v>199</v>
      </c>
      <c r="C57">
        <v>98</v>
      </c>
    </row>
    <row r="58" spans="1:3" x14ac:dyDescent="0.35">
      <c r="A58">
        <v>201</v>
      </c>
      <c r="B58" t="s">
        <v>199</v>
      </c>
      <c r="C58">
        <v>90</v>
      </c>
    </row>
    <row r="59" spans="1:3" x14ac:dyDescent="0.35">
      <c r="A59">
        <v>210</v>
      </c>
      <c r="B59" t="s">
        <v>199</v>
      </c>
      <c r="C59">
        <v>86</v>
      </c>
    </row>
    <row r="60" spans="1:3" x14ac:dyDescent="0.35">
      <c r="A60">
        <v>112</v>
      </c>
      <c r="B60" t="s">
        <v>199</v>
      </c>
      <c r="C60">
        <v>82</v>
      </c>
    </row>
    <row r="61" spans="1:3" x14ac:dyDescent="0.35">
      <c r="A61">
        <v>220</v>
      </c>
      <c r="B61" t="s">
        <v>199</v>
      </c>
      <c r="C61">
        <v>81</v>
      </c>
    </row>
    <row r="62" spans="1:3" x14ac:dyDescent="0.35">
      <c r="A62">
        <v>109</v>
      </c>
      <c r="B62" t="s">
        <v>199</v>
      </c>
      <c r="C62">
        <v>81</v>
      </c>
    </row>
    <row r="63" spans="1:3" x14ac:dyDescent="0.35">
      <c r="A63">
        <v>111</v>
      </c>
      <c r="B63" t="s">
        <v>199</v>
      </c>
      <c r="C63">
        <v>77</v>
      </c>
    </row>
    <row r="64" spans="1:3" x14ac:dyDescent="0.35">
      <c r="A64">
        <v>110</v>
      </c>
      <c r="B64" t="s">
        <v>199</v>
      </c>
      <c r="C64">
        <v>77</v>
      </c>
    </row>
    <row r="65" spans="1:3" x14ac:dyDescent="0.35">
      <c r="A65">
        <v>200</v>
      </c>
      <c r="B65" t="s">
        <v>199</v>
      </c>
      <c r="C65">
        <v>76</v>
      </c>
    </row>
    <row r="66" spans="1:3" x14ac:dyDescent="0.35">
      <c r="A66">
        <v>104</v>
      </c>
      <c r="B66" t="s">
        <v>199</v>
      </c>
      <c r="C66">
        <v>74</v>
      </c>
    </row>
    <row r="67" spans="1:3" x14ac:dyDescent="0.35">
      <c r="A67">
        <v>103</v>
      </c>
      <c r="B67" t="s">
        <v>199</v>
      </c>
      <c r="C67">
        <v>73</v>
      </c>
    </row>
    <row r="68" spans="1:3" x14ac:dyDescent="0.35">
      <c r="A68">
        <v>170</v>
      </c>
      <c r="B68" t="s">
        <v>199</v>
      </c>
      <c r="C68">
        <v>72</v>
      </c>
    </row>
    <row r="69" spans="1:3" x14ac:dyDescent="0.35">
      <c r="A69">
        <v>108</v>
      </c>
      <c r="B69" t="s">
        <v>199</v>
      </c>
      <c r="C69">
        <v>72</v>
      </c>
    </row>
    <row r="70" spans="1:3" x14ac:dyDescent="0.35">
      <c r="A70">
        <v>113</v>
      </c>
      <c r="B70" t="s">
        <v>199</v>
      </c>
      <c r="C70">
        <v>68</v>
      </c>
    </row>
    <row r="71" spans="1:3" x14ac:dyDescent="0.35">
      <c r="A71">
        <v>101</v>
      </c>
      <c r="B71" t="s">
        <v>199</v>
      </c>
      <c r="C71">
        <v>63</v>
      </c>
    </row>
    <row r="72" spans="1:3" x14ac:dyDescent="0.35">
      <c r="A72">
        <v>107</v>
      </c>
      <c r="B72" t="s">
        <v>199</v>
      </c>
      <c r="C72">
        <v>62</v>
      </c>
    </row>
    <row r="73" spans="1:3" x14ac:dyDescent="0.35">
      <c r="A73">
        <v>105</v>
      </c>
      <c r="B73" t="s">
        <v>199</v>
      </c>
      <c r="C73">
        <v>61</v>
      </c>
    </row>
    <row r="74" spans="1:3" x14ac:dyDescent="0.35">
      <c r="A74">
        <v>102</v>
      </c>
      <c r="B74" t="s">
        <v>199</v>
      </c>
      <c r="C74">
        <v>45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4D446-0166-4B9C-85F2-974C34BFC956}">
  <sheetPr codeName="Sheet19">
    <tabColor rgb="FFCFBCA8"/>
  </sheetPr>
  <dimension ref="A1:D5"/>
  <sheetViews>
    <sheetView zoomScale="98" zoomScaleNormal="98" workbookViewId="0"/>
  </sheetViews>
  <sheetFormatPr defaultRowHeight="14.5" x14ac:dyDescent="0.35"/>
  <cols>
    <col min="1" max="1" width="33.54296875" bestFit="1" customWidth="1"/>
    <col min="2" max="2" width="12.54296875" bestFit="1" customWidth="1"/>
    <col min="3" max="3" width="12.7265625" bestFit="1" customWidth="1"/>
    <col min="4" max="4" width="19.1796875" bestFit="1" customWidth="1"/>
  </cols>
  <sheetData>
    <row r="1" spans="1:4" x14ac:dyDescent="0.35">
      <c r="A1" s="3" t="s">
        <v>66</v>
      </c>
    </row>
    <row r="2" spans="1:4" ht="16.5" x14ac:dyDescent="0.35">
      <c r="A2" s="32"/>
      <c r="B2" t="s">
        <v>167</v>
      </c>
      <c r="C2" t="s">
        <v>168</v>
      </c>
      <c r="D2" t="s">
        <v>169</v>
      </c>
    </row>
    <row r="3" spans="1:4" x14ac:dyDescent="0.35">
      <c r="A3" t="s">
        <v>170</v>
      </c>
      <c r="B3" s="13">
        <v>0.73581560283687941</v>
      </c>
      <c r="C3" s="13">
        <v>0.16666666666666666</v>
      </c>
      <c r="D3" s="13">
        <v>9.7517730496453903E-2</v>
      </c>
    </row>
    <row r="4" spans="1:4" x14ac:dyDescent="0.35">
      <c r="A4" t="s">
        <v>171</v>
      </c>
      <c r="B4" s="13">
        <v>0.15282308657465496</v>
      </c>
      <c r="C4" s="13">
        <v>0.73400250941028855</v>
      </c>
      <c r="D4" s="13">
        <v>0.11342534504391467</v>
      </c>
    </row>
    <row r="5" spans="1:4" x14ac:dyDescent="0.35">
      <c r="A5" t="s">
        <v>172</v>
      </c>
      <c r="B5" s="13">
        <v>0.28143946802268727</v>
      </c>
      <c r="C5" s="13">
        <v>0.6087211576065702</v>
      </c>
      <c r="D5" s="13">
        <v>0.10978706778667709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81E1E-0CCF-4B10-93C3-E6C406C4B3E4}">
  <sheetPr codeName="Sheet18">
    <tabColor rgb="FFCFBCA8"/>
  </sheetPr>
  <dimension ref="A1:B7"/>
  <sheetViews>
    <sheetView workbookViewId="0"/>
  </sheetViews>
  <sheetFormatPr defaultRowHeight="14.5" x14ac:dyDescent="0.35"/>
  <cols>
    <col min="1" max="1" width="39.26953125" customWidth="1"/>
    <col min="2" max="2" width="46.81640625" customWidth="1"/>
  </cols>
  <sheetData>
    <row r="1" spans="1:2" ht="15" thickBot="1" x14ac:dyDescent="0.4"/>
    <row r="2" spans="1:2" ht="28" customHeight="1" x14ac:dyDescent="0.35">
      <c r="A2" s="51" t="s">
        <v>69</v>
      </c>
      <c r="B2" s="52" t="s">
        <v>70</v>
      </c>
    </row>
    <row r="3" spans="1:2" ht="29.5" customHeight="1" x14ac:dyDescent="0.35">
      <c r="A3" s="53" t="s">
        <v>71</v>
      </c>
      <c r="B3" s="53" t="s">
        <v>72</v>
      </c>
    </row>
    <row r="4" spans="1:2" ht="29.5" customHeight="1" x14ac:dyDescent="0.35">
      <c r="A4" s="53" t="s">
        <v>73</v>
      </c>
      <c r="B4" s="53" t="s">
        <v>74</v>
      </c>
    </row>
    <row r="5" spans="1:2" ht="29.5" customHeight="1" x14ac:dyDescent="0.35">
      <c r="A5" s="53" t="s">
        <v>75</v>
      </c>
      <c r="B5" s="53" t="s">
        <v>76</v>
      </c>
    </row>
    <row r="6" spans="1:2" ht="29.5" customHeight="1" x14ac:dyDescent="0.35">
      <c r="A6" s="53" t="s">
        <v>77</v>
      </c>
      <c r="B6" s="53" t="s">
        <v>78</v>
      </c>
    </row>
    <row r="7" spans="1:2" ht="29.5" customHeight="1" x14ac:dyDescent="0.35">
      <c r="A7" s="53" t="s">
        <v>79</v>
      </c>
      <c r="B7" s="53" t="s">
        <v>80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83524-BC83-4C73-A5BA-0F6A9935993C}">
  <sheetPr>
    <tabColor rgb="FFCFBCA8"/>
  </sheetPr>
  <dimension ref="A1:D17"/>
  <sheetViews>
    <sheetView workbookViewId="0"/>
  </sheetViews>
  <sheetFormatPr defaultRowHeight="14.5" x14ac:dyDescent="0.35"/>
  <cols>
    <col min="2" max="2" width="16.1796875" style="29" bestFit="1" customWidth="1"/>
    <col min="3" max="3" width="17.54296875" style="29" bestFit="1" customWidth="1"/>
    <col min="4" max="4" width="17.453125" bestFit="1" customWidth="1"/>
  </cols>
  <sheetData>
    <row r="1" spans="1:4" x14ac:dyDescent="0.35">
      <c r="A1" s="3" t="s">
        <v>81</v>
      </c>
    </row>
    <row r="2" spans="1:4" x14ac:dyDescent="0.35">
      <c r="A2" t="s">
        <v>19</v>
      </c>
      <c r="B2" s="29" t="s">
        <v>96</v>
      </c>
      <c r="C2" s="29" t="s">
        <v>92</v>
      </c>
      <c r="D2" t="s">
        <v>179</v>
      </c>
    </row>
    <row r="3" spans="1:4" x14ac:dyDescent="0.35">
      <c r="A3" s="4">
        <v>45444</v>
      </c>
      <c r="B3" s="39">
        <v>100</v>
      </c>
      <c r="C3" s="39">
        <v>100</v>
      </c>
      <c r="D3" s="25">
        <v>100</v>
      </c>
    </row>
    <row r="4" spans="1:4" x14ac:dyDescent="0.35">
      <c r="A4" s="4">
        <v>45474</v>
      </c>
      <c r="B4" s="39">
        <v>101.10872675250357</v>
      </c>
      <c r="C4" s="39">
        <v>100.48201705598814</v>
      </c>
      <c r="D4" s="25">
        <v>101.98105081826012</v>
      </c>
    </row>
    <row r="5" spans="1:4" x14ac:dyDescent="0.35">
      <c r="A5" s="4">
        <v>45505</v>
      </c>
      <c r="B5" s="39">
        <v>101.89556509298995</v>
      </c>
      <c r="C5" s="39">
        <v>101.37189469781238</v>
      </c>
      <c r="D5" s="25">
        <v>100.86132644272179</v>
      </c>
    </row>
    <row r="6" spans="1:4" x14ac:dyDescent="0.35">
      <c r="A6" s="4">
        <v>45536</v>
      </c>
      <c r="B6" s="39">
        <v>102.61087267525033</v>
      </c>
      <c r="C6" s="39">
        <v>102.07638116425659</v>
      </c>
      <c r="D6" s="25">
        <v>100.25839793281655</v>
      </c>
    </row>
    <row r="7" spans="1:4" x14ac:dyDescent="0.35">
      <c r="A7" s="4">
        <v>45566</v>
      </c>
      <c r="B7" s="39">
        <v>103.862660944206</v>
      </c>
      <c r="C7" s="39">
        <v>102.18761586948462</v>
      </c>
      <c r="D7" s="25">
        <v>102.0671834625323</v>
      </c>
    </row>
    <row r="8" spans="1:4" x14ac:dyDescent="0.35">
      <c r="A8" s="4">
        <v>45597</v>
      </c>
      <c r="B8" s="39">
        <v>105.79399141630901</v>
      </c>
      <c r="C8" s="39">
        <v>103.07749351130886</v>
      </c>
      <c r="D8" s="25">
        <v>103.359173126615</v>
      </c>
    </row>
    <row r="9" spans="1:4" x14ac:dyDescent="0.35">
      <c r="A9" s="4">
        <v>45627</v>
      </c>
      <c r="B9" s="39">
        <v>106.54506437768238</v>
      </c>
      <c r="C9" s="39">
        <v>103.559510567297</v>
      </c>
      <c r="D9" s="25">
        <v>102.41171403962102</v>
      </c>
    </row>
    <row r="10" spans="1:4" x14ac:dyDescent="0.35">
      <c r="A10" s="4">
        <v>45658</v>
      </c>
      <c r="B10" s="39">
        <v>106.08011444921317</v>
      </c>
      <c r="C10" s="39">
        <v>103.33704115684093</v>
      </c>
      <c r="D10" s="25">
        <v>102.15331610680447</v>
      </c>
    </row>
    <row r="11" spans="1:4" x14ac:dyDescent="0.35">
      <c r="A11" s="4">
        <v>45689</v>
      </c>
      <c r="B11" s="39">
        <v>106.86695278969958</v>
      </c>
      <c r="C11" s="39">
        <v>103.78197997775305</v>
      </c>
      <c r="D11" s="25">
        <v>103.18690783807062</v>
      </c>
    </row>
    <row r="12" spans="1:4" x14ac:dyDescent="0.35">
      <c r="A12" s="4">
        <v>45717</v>
      </c>
      <c r="B12" s="39">
        <v>108.04721030042919</v>
      </c>
      <c r="C12" s="39">
        <v>104.2269187986652</v>
      </c>
      <c r="D12" s="25">
        <v>103.61757105943153</v>
      </c>
    </row>
    <row r="13" spans="1:4" x14ac:dyDescent="0.35">
      <c r="A13" s="4">
        <v>45748</v>
      </c>
      <c r="B13" s="39">
        <v>108.54792560801143</v>
      </c>
      <c r="C13" s="39">
        <v>105.3763440860215</v>
      </c>
      <c r="D13" s="25">
        <v>104.9956933677864</v>
      </c>
    </row>
    <row r="14" spans="1:4" x14ac:dyDescent="0.35">
      <c r="A14" s="4">
        <v>45778</v>
      </c>
      <c r="B14" s="39">
        <v>109.69241773962804</v>
      </c>
      <c r="C14" s="39">
        <v>106.15498702261775</v>
      </c>
      <c r="D14" s="25">
        <v>106.20155038759691</v>
      </c>
    </row>
    <row r="15" spans="1:4" x14ac:dyDescent="0.35">
      <c r="A15" s="4">
        <v>45809</v>
      </c>
      <c r="B15" s="39">
        <v>110.69384835479255</v>
      </c>
      <c r="C15" s="39">
        <v>106.85947348906193</v>
      </c>
      <c r="D15" s="25">
        <v>105.77088716623602</v>
      </c>
    </row>
    <row r="16" spans="1:4" x14ac:dyDescent="0.35">
      <c r="A16" s="4">
        <v>45839</v>
      </c>
      <c r="B16" s="39">
        <v>111.73104434907009</v>
      </c>
      <c r="C16" s="39">
        <v>107.15609936967002</v>
      </c>
      <c r="D16" s="25">
        <v>107.23514211886305</v>
      </c>
    </row>
    <row r="17" spans="1:4" x14ac:dyDescent="0.35">
      <c r="A17" s="4">
        <v>45870</v>
      </c>
      <c r="B17" s="39">
        <v>112.80400572246063</v>
      </c>
      <c r="C17" s="39">
        <v>107.60103819058213</v>
      </c>
      <c r="D17" s="25">
        <v>107.57967269595177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43B2D-1C26-411C-A9D6-AC40E6E275DA}">
  <sheetPr>
    <tabColor rgb="FFD8E6E8"/>
  </sheetPr>
  <dimension ref="A1:H117"/>
  <sheetViews>
    <sheetView workbookViewId="0"/>
  </sheetViews>
  <sheetFormatPr defaultRowHeight="14.5" x14ac:dyDescent="0.35"/>
  <cols>
    <col min="1" max="1" width="9.1796875" bestFit="1" customWidth="1"/>
    <col min="2" max="2" width="20" bestFit="1" customWidth="1"/>
    <col min="3" max="3" width="19.81640625" customWidth="1"/>
    <col min="4" max="4" width="15.26953125" customWidth="1"/>
    <col min="5" max="5" width="14.81640625" customWidth="1"/>
  </cols>
  <sheetData>
    <row r="1" spans="1:8" x14ac:dyDescent="0.35">
      <c r="A1" t="s">
        <v>19</v>
      </c>
      <c r="B1" t="s">
        <v>190</v>
      </c>
      <c r="C1" s="3"/>
      <c r="D1" s="3"/>
      <c r="E1" s="3"/>
    </row>
    <row r="2" spans="1:8" s="3" customFormat="1" x14ac:dyDescent="0.35">
      <c r="A2" s="4">
        <v>42370</v>
      </c>
      <c r="B2">
        <v>620</v>
      </c>
    </row>
    <row r="3" spans="1:8" x14ac:dyDescent="0.35">
      <c r="A3" s="4">
        <v>42401</v>
      </c>
      <c r="B3">
        <v>853</v>
      </c>
      <c r="C3" s="28"/>
      <c r="D3" s="28"/>
    </row>
    <row r="4" spans="1:8" x14ac:dyDescent="0.35">
      <c r="A4" s="4">
        <v>42430</v>
      </c>
      <c r="B4">
        <v>971</v>
      </c>
      <c r="C4" s="28"/>
      <c r="D4" s="28"/>
    </row>
    <row r="5" spans="1:8" x14ac:dyDescent="0.35">
      <c r="A5" s="4">
        <v>42461</v>
      </c>
      <c r="B5">
        <v>965</v>
      </c>
      <c r="C5" s="28"/>
      <c r="D5" s="28"/>
    </row>
    <row r="6" spans="1:8" x14ac:dyDescent="0.35">
      <c r="A6" s="4">
        <v>42491</v>
      </c>
      <c r="B6">
        <v>1024</v>
      </c>
      <c r="C6" s="17"/>
      <c r="D6" s="17"/>
    </row>
    <row r="7" spans="1:8" x14ac:dyDescent="0.35">
      <c r="A7" s="4">
        <v>42522</v>
      </c>
      <c r="B7">
        <v>1017</v>
      </c>
      <c r="C7" s="17"/>
      <c r="D7" s="17"/>
      <c r="G7" s="27"/>
      <c r="H7" s="27"/>
    </row>
    <row r="8" spans="1:8" x14ac:dyDescent="0.35">
      <c r="A8" s="4">
        <v>42552</v>
      </c>
      <c r="B8">
        <v>942</v>
      </c>
      <c r="C8" s="3"/>
      <c r="D8" s="3"/>
    </row>
    <row r="9" spans="1:8" x14ac:dyDescent="0.35">
      <c r="A9" s="4">
        <v>42583</v>
      </c>
      <c r="B9">
        <v>845</v>
      </c>
      <c r="C9" s="28"/>
      <c r="D9" s="28"/>
    </row>
    <row r="10" spans="1:8" x14ac:dyDescent="0.35">
      <c r="A10" s="4">
        <v>42614</v>
      </c>
      <c r="B10">
        <v>1046</v>
      </c>
      <c r="C10" s="17"/>
      <c r="D10" s="17"/>
    </row>
    <row r="11" spans="1:8" x14ac:dyDescent="0.35">
      <c r="A11" s="4">
        <v>42644</v>
      </c>
      <c r="B11">
        <v>943</v>
      </c>
      <c r="C11" s="28"/>
      <c r="D11" s="28"/>
    </row>
    <row r="12" spans="1:8" x14ac:dyDescent="0.35">
      <c r="A12" s="4">
        <v>42675</v>
      </c>
      <c r="B12">
        <v>1066</v>
      </c>
      <c r="C12" s="17"/>
      <c r="D12" s="17"/>
    </row>
    <row r="13" spans="1:8" x14ac:dyDescent="0.35">
      <c r="A13" s="4">
        <v>42705</v>
      </c>
      <c r="B13">
        <v>1006</v>
      </c>
      <c r="C13" s="17"/>
      <c r="D13" s="17"/>
    </row>
    <row r="14" spans="1:8" x14ac:dyDescent="0.35">
      <c r="A14" s="4">
        <v>42736</v>
      </c>
      <c r="B14">
        <v>724</v>
      </c>
      <c r="C14" s="17"/>
      <c r="D14" s="17"/>
    </row>
    <row r="15" spans="1:8" x14ac:dyDescent="0.35">
      <c r="A15" s="4">
        <v>42767</v>
      </c>
      <c r="B15">
        <v>774</v>
      </c>
      <c r="C15" s="17"/>
      <c r="D15" s="23"/>
    </row>
    <row r="16" spans="1:8" x14ac:dyDescent="0.35">
      <c r="A16" s="4">
        <v>42795</v>
      </c>
      <c r="B16">
        <v>1162</v>
      </c>
      <c r="C16" s="40"/>
      <c r="D16" s="40"/>
      <c r="E16" s="40"/>
    </row>
    <row r="17" spans="1:5" x14ac:dyDescent="0.35">
      <c r="A17" s="4">
        <v>42826</v>
      </c>
      <c r="B17">
        <v>804</v>
      </c>
      <c r="C17" s="20"/>
      <c r="D17" s="24"/>
      <c r="E17" s="3"/>
    </row>
    <row r="18" spans="1:5" x14ac:dyDescent="0.35">
      <c r="A18" s="4">
        <v>42856</v>
      </c>
      <c r="B18">
        <v>971</v>
      </c>
      <c r="C18" s="17"/>
      <c r="D18" s="17"/>
    </row>
    <row r="19" spans="1:5" x14ac:dyDescent="0.35">
      <c r="A19" s="4">
        <v>42887</v>
      </c>
      <c r="B19">
        <v>903</v>
      </c>
      <c r="C19" s="17"/>
      <c r="D19" s="17"/>
    </row>
    <row r="20" spans="1:5" x14ac:dyDescent="0.35">
      <c r="A20" s="4">
        <v>42917</v>
      </c>
      <c r="B20">
        <v>778</v>
      </c>
      <c r="C20" s="17"/>
      <c r="D20" s="17"/>
    </row>
    <row r="21" spans="1:5" x14ac:dyDescent="0.35">
      <c r="A21" s="4">
        <v>42948</v>
      </c>
      <c r="B21">
        <v>806</v>
      </c>
      <c r="C21" s="17"/>
      <c r="D21" s="17"/>
    </row>
    <row r="22" spans="1:5" x14ac:dyDescent="0.35">
      <c r="A22" s="4">
        <v>42979</v>
      </c>
      <c r="B22">
        <v>843</v>
      </c>
      <c r="C22" s="17"/>
      <c r="D22" s="17"/>
    </row>
    <row r="23" spans="1:5" x14ac:dyDescent="0.35">
      <c r="A23" s="4">
        <v>43009</v>
      </c>
      <c r="B23">
        <v>927</v>
      </c>
      <c r="C23" s="17"/>
      <c r="D23" s="17"/>
    </row>
    <row r="24" spans="1:5" x14ac:dyDescent="0.35">
      <c r="A24" s="4">
        <v>43040</v>
      </c>
      <c r="B24">
        <v>936</v>
      </c>
      <c r="C24" s="17"/>
      <c r="D24" s="17"/>
    </row>
    <row r="25" spans="1:5" x14ac:dyDescent="0.35">
      <c r="A25" s="4">
        <v>43070</v>
      </c>
      <c r="B25">
        <v>993</v>
      </c>
      <c r="C25" s="17"/>
      <c r="D25" s="17"/>
    </row>
    <row r="26" spans="1:5" x14ac:dyDescent="0.35">
      <c r="A26" s="4">
        <v>43101</v>
      </c>
      <c r="B26">
        <v>694</v>
      </c>
      <c r="C26" s="17"/>
      <c r="D26" s="17"/>
    </row>
    <row r="27" spans="1:5" x14ac:dyDescent="0.35">
      <c r="A27" s="4">
        <v>43132</v>
      </c>
      <c r="B27">
        <v>791</v>
      </c>
      <c r="C27" s="17"/>
      <c r="D27" s="17"/>
    </row>
    <row r="28" spans="1:5" x14ac:dyDescent="0.35">
      <c r="A28" s="4">
        <v>43160</v>
      </c>
      <c r="B28">
        <v>974</v>
      </c>
      <c r="C28" s="17"/>
      <c r="D28" s="17"/>
    </row>
    <row r="29" spans="1:5" x14ac:dyDescent="0.35">
      <c r="A29" s="4">
        <v>43191</v>
      </c>
      <c r="B29">
        <v>993</v>
      </c>
      <c r="C29" s="17"/>
      <c r="D29" s="17"/>
    </row>
    <row r="30" spans="1:5" x14ac:dyDescent="0.35">
      <c r="A30" s="4">
        <v>43221</v>
      </c>
      <c r="B30">
        <v>1077</v>
      </c>
    </row>
    <row r="31" spans="1:5" x14ac:dyDescent="0.35">
      <c r="A31" s="4">
        <v>43252</v>
      </c>
      <c r="B31">
        <v>1032</v>
      </c>
    </row>
    <row r="32" spans="1:5" x14ac:dyDescent="0.35">
      <c r="A32" s="4">
        <v>43282</v>
      </c>
      <c r="B32">
        <v>971</v>
      </c>
    </row>
    <row r="33" spans="1:2" x14ac:dyDescent="0.35">
      <c r="A33" s="4">
        <v>43313</v>
      </c>
      <c r="B33">
        <v>936</v>
      </c>
    </row>
    <row r="34" spans="1:2" x14ac:dyDescent="0.35">
      <c r="A34" s="4">
        <v>43344</v>
      </c>
      <c r="B34">
        <v>873</v>
      </c>
    </row>
    <row r="35" spans="1:2" x14ac:dyDescent="0.35">
      <c r="A35" s="4">
        <v>43374</v>
      </c>
      <c r="B35">
        <v>1039</v>
      </c>
    </row>
    <row r="36" spans="1:2" x14ac:dyDescent="0.35">
      <c r="A36" s="4">
        <v>43405</v>
      </c>
      <c r="B36">
        <v>1016</v>
      </c>
    </row>
    <row r="37" spans="1:2" x14ac:dyDescent="0.35">
      <c r="A37" s="4">
        <v>43435</v>
      </c>
      <c r="B37">
        <v>863</v>
      </c>
    </row>
    <row r="38" spans="1:2" x14ac:dyDescent="0.35">
      <c r="A38" s="4">
        <v>43466</v>
      </c>
      <c r="B38">
        <v>645</v>
      </c>
    </row>
    <row r="39" spans="1:2" x14ac:dyDescent="0.35">
      <c r="A39" s="4">
        <v>43497</v>
      </c>
      <c r="B39">
        <v>851</v>
      </c>
    </row>
    <row r="40" spans="1:2" x14ac:dyDescent="0.35">
      <c r="A40" s="4">
        <v>43525</v>
      </c>
      <c r="B40">
        <v>990</v>
      </c>
    </row>
    <row r="41" spans="1:2" x14ac:dyDescent="0.35">
      <c r="A41" s="4">
        <v>43556</v>
      </c>
      <c r="B41">
        <v>856</v>
      </c>
    </row>
    <row r="42" spans="1:2" x14ac:dyDescent="0.35">
      <c r="A42" s="4">
        <v>43586</v>
      </c>
      <c r="B42">
        <v>829</v>
      </c>
    </row>
    <row r="43" spans="1:2" x14ac:dyDescent="0.35">
      <c r="A43" s="4">
        <v>43617</v>
      </c>
      <c r="B43">
        <v>840</v>
      </c>
    </row>
    <row r="44" spans="1:2" x14ac:dyDescent="0.35">
      <c r="A44" s="4">
        <v>43647</v>
      </c>
      <c r="B44">
        <v>962</v>
      </c>
    </row>
    <row r="45" spans="1:2" x14ac:dyDescent="0.35">
      <c r="A45" s="4">
        <v>43678</v>
      </c>
      <c r="B45">
        <v>981</v>
      </c>
    </row>
    <row r="46" spans="1:2" x14ac:dyDescent="0.35">
      <c r="A46" s="4">
        <v>43709</v>
      </c>
      <c r="B46">
        <v>1060</v>
      </c>
    </row>
    <row r="47" spans="1:2" x14ac:dyDescent="0.35">
      <c r="A47" s="4">
        <v>43739</v>
      </c>
      <c r="B47">
        <v>1038</v>
      </c>
    </row>
    <row r="48" spans="1:2" x14ac:dyDescent="0.35">
      <c r="A48" s="4">
        <v>43770</v>
      </c>
      <c r="B48">
        <v>979</v>
      </c>
    </row>
    <row r="49" spans="1:2" x14ac:dyDescent="0.35">
      <c r="A49" s="4">
        <v>43800</v>
      </c>
      <c r="B49">
        <v>912</v>
      </c>
    </row>
    <row r="50" spans="1:2" x14ac:dyDescent="0.35">
      <c r="A50" s="4">
        <v>43831</v>
      </c>
      <c r="B50">
        <v>726</v>
      </c>
    </row>
    <row r="51" spans="1:2" x14ac:dyDescent="0.35">
      <c r="A51" s="4">
        <v>43862</v>
      </c>
      <c r="B51">
        <v>892</v>
      </c>
    </row>
    <row r="52" spans="1:2" x14ac:dyDescent="0.35">
      <c r="A52" s="4">
        <v>43891</v>
      </c>
      <c r="B52">
        <v>948</v>
      </c>
    </row>
    <row r="53" spans="1:2" x14ac:dyDescent="0.35">
      <c r="A53" s="4">
        <v>43922</v>
      </c>
      <c r="B53">
        <v>735</v>
      </c>
    </row>
    <row r="54" spans="1:2" x14ac:dyDescent="0.35">
      <c r="A54" s="4">
        <v>43952</v>
      </c>
      <c r="B54">
        <v>865</v>
      </c>
    </row>
    <row r="55" spans="1:2" x14ac:dyDescent="0.35">
      <c r="A55" s="4">
        <v>43983</v>
      </c>
      <c r="B55">
        <v>1139</v>
      </c>
    </row>
    <row r="56" spans="1:2" x14ac:dyDescent="0.35">
      <c r="A56" s="4">
        <v>44013</v>
      </c>
      <c r="B56">
        <v>1422</v>
      </c>
    </row>
    <row r="57" spans="1:2" x14ac:dyDescent="0.35">
      <c r="A57" s="4">
        <v>44044</v>
      </c>
      <c r="B57">
        <v>1205</v>
      </c>
    </row>
    <row r="58" spans="1:2" x14ac:dyDescent="0.35">
      <c r="A58" s="4">
        <v>44075</v>
      </c>
      <c r="B58">
        <v>1444</v>
      </c>
    </row>
    <row r="59" spans="1:2" x14ac:dyDescent="0.35">
      <c r="A59" s="4">
        <v>44105</v>
      </c>
      <c r="B59">
        <v>1357</v>
      </c>
    </row>
    <row r="60" spans="1:2" x14ac:dyDescent="0.35">
      <c r="A60" s="4">
        <v>44136</v>
      </c>
      <c r="B60">
        <v>1266</v>
      </c>
    </row>
    <row r="61" spans="1:2" x14ac:dyDescent="0.35">
      <c r="A61" s="4">
        <v>44166</v>
      </c>
      <c r="B61">
        <v>1251</v>
      </c>
    </row>
    <row r="62" spans="1:2" x14ac:dyDescent="0.35">
      <c r="A62" s="4">
        <v>44197</v>
      </c>
      <c r="B62">
        <v>1026</v>
      </c>
    </row>
    <row r="63" spans="1:2" x14ac:dyDescent="0.35">
      <c r="A63" s="4">
        <v>44228</v>
      </c>
      <c r="B63">
        <v>1212</v>
      </c>
    </row>
    <row r="64" spans="1:2" x14ac:dyDescent="0.35">
      <c r="A64" s="4">
        <v>44256</v>
      </c>
      <c r="B64">
        <v>1696</v>
      </c>
    </row>
    <row r="65" spans="1:2" x14ac:dyDescent="0.35">
      <c r="A65" s="4">
        <v>44287</v>
      </c>
      <c r="B65">
        <v>1243</v>
      </c>
    </row>
    <row r="66" spans="1:2" x14ac:dyDescent="0.35">
      <c r="A66" s="4">
        <v>44317</v>
      </c>
      <c r="B66">
        <v>1303</v>
      </c>
    </row>
    <row r="67" spans="1:2" x14ac:dyDescent="0.35">
      <c r="A67" s="4">
        <v>44348</v>
      </c>
      <c r="B67">
        <v>1268</v>
      </c>
    </row>
    <row r="68" spans="1:2" x14ac:dyDescent="0.35">
      <c r="A68" s="4">
        <v>44378</v>
      </c>
      <c r="B68">
        <v>1138</v>
      </c>
    </row>
    <row r="69" spans="1:2" x14ac:dyDescent="0.35">
      <c r="A69" s="4">
        <v>44409</v>
      </c>
      <c r="B69">
        <v>995</v>
      </c>
    </row>
    <row r="70" spans="1:2" x14ac:dyDescent="0.35">
      <c r="A70" s="4">
        <v>44440</v>
      </c>
      <c r="B70">
        <v>1147</v>
      </c>
    </row>
    <row r="71" spans="1:2" x14ac:dyDescent="0.35">
      <c r="A71" s="4">
        <v>44470</v>
      </c>
      <c r="B71">
        <v>1036</v>
      </c>
    </row>
    <row r="72" spans="1:2" x14ac:dyDescent="0.35">
      <c r="A72" s="4">
        <v>44501</v>
      </c>
      <c r="B72">
        <v>1120</v>
      </c>
    </row>
    <row r="73" spans="1:2" x14ac:dyDescent="0.35">
      <c r="A73" s="4">
        <v>44531</v>
      </c>
      <c r="B73">
        <v>1089</v>
      </c>
    </row>
    <row r="74" spans="1:2" x14ac:dyDescent="0.35">
      <c r="A74" s="4">
        <v>44562</v>
      </c>
      <c r="B74">
        <v>769</v>
      </c>
    </row>
    <row r="75" spans="1:2" x14ac:dyDescent="0.35">
      <c r="A75" s="4">
        <v>44593</v>
      </c>
      <c r="B75">
        <v>839</v>
      </c>
    </row>
    <row r="76" spans="1:2" x14ac:dyDescent="0.35">
      <c r="A76" s="4">
        <v>44621</v>
      </c>
      <c r="B76">
        <v>970</v>
      </c>
    </row>
    <row r="77" spans="1:2" x14ac:dyDescent="0.35">
      <c r="A77" s="4">
        <v>44652</v>
      </c>
      <c r="B77">
        <v>766</v>
      </c>
    </row>
    <row r="78" spans="1:2" x14ac:dyDescent="0.35">
      <c r="A78" s="4">
        <v>44682</v>
      </c>
      <c r="B78">
        <v>1079</v>
      </c>
    </row>
    <row r="79" spans="1:2" x14ac:dyDescent="0.35">
      <c r="A79" s="4">
        <v>44713</v>
      </c>
      <c r="B79">
        <v>1055</v>
      </c>
    </row>
    <row r="80" spans="1:2" x14ac:dyDescent="0.35">
      <c r="A80" s="4">
        <v>44743</v>
      </c>
      <c r="B80">
        <v>875</v>
      </c>
    </row>
    <row r="81" spans="1:2" x14ac:dyDescent="0.35">
      <c r="A81" s="4">
        <v>44774</v>
      </c>
      <c r="B81">
        <v>821</v>
      </c>
    </row>
    <row r="82" spans="1:2" x14ac:dyDescent="0.35">
      <c r="A82" s="4">
        <v>44805</v>
      </c>
      <c r="B82">
        <v>799</v>
      </c>
    </row>
    <row r="83" spans="1:2" x14ac:dyDescent="0.35">
      <c r="A83" s="4">
        <v>44835</v>
      </c>
      <c r="B83">
        <v>751</v>
      </c>
    </row>
    <row r="84" spans="1:2" x14ac:dyDescent="0.35">
      <c r="A84" s="4">
        <v>44866</v>
      </c>
      <c r="B84">
        <v>811</v>
      </c>
    </row>
    <row r="85" spans="1:2" x14ac:dyDescent="0.35">
      <c r="A85" s="4">
        <v>44896</v>
      </c>
      <c r="B85">
        <v>859</v>
      </c>
    </row>
    <row r="86" spans="1:2" x14ac:dyDescent="0.35">
      <c r="A86" s="4">
        <v>44927</v>
      </c>
      <c r="B86">
        <v>483</v>
      </c>
    </row>
    <row r="87" spans="1:2" x14ac:dyDescent="0.35">
      <c r="A87" s="4">
        <v>44958</v>
      </c>
      <c r="B87">
        <v>723</v>
      </c>
    </row>
    <row r="88" spans="1:2" x14ac:dyDescent="0.35">
      <c r="A88" s="4">
        <v>44986</v>
      </c>
      <c r="B88">
        <v>875</v>
      </c>
    </row>
    <row r="89" spans="1:2" x14ac:dyDescent="0.35">
      <c r="A89" s="4">
        <v>45017</v>
      </c>
      <c r="B89">
        <v>516</v>
      </c>
    </row>
    <row r="90" spans="1:2" x14ac:dyDescent="0.35">
      <c r="A90" s="4">
        <v>45047</v>
      </c>
      <c r="B90">
        <v>732</v>
      </c>
    </row>
    <row r="91" spans="1:2" x14ac:dyDescent="0.35">
      <c r="A91" s="4">
        <v>45078</v>
      </c>
      <c r="B91">
        <v>815</v>
      </c>
    </row>
    <row r="92" spans="1:2" x14ac:dyDescent="0.35">
      <c r="A92" s="4">
        <v>45108</v>
      </c>
      <c r="B92">
        <v>704</v>
      </c>
    </row>
    <row r="93" spans="1:2" x14ac:dyDescent="0.35">
      <c r="A93" s="4">
        <v>45139</v>
      </c>
      <c r="B93">
        <v>754</v>
      </c>
    </row>
    <row r="94" spans="1:2" x14ac:dyDescent="0.35">
      <c r="A94" s="4">
        <v>45170</v>
      </c>
      <c r="B94">
        <v>881</v>
      </c>
    </row>
    <row r="95" spans="1:2" x14ac:dyDescent="0.35">
      <c r="A95" s="4">
        <v>45200</v>
      </c>
      <c r="B95">
        <v>928</v>
      </c>
    </row>
    <row r="96" spans="1:2" x14ac:dyDescent="0.35">
      <c r="A96" s="4">
        <v>45231</v>
      </c>
      <c r="B96">
        <v>842</v>
      </c>
    </row>
    <row r="97" spans="1:2" x14ac:dyDescent="0.35">
      <c r="A97" s="4">
        <v>45261</v>
      </c>
      <c r="B97">
        <v>993</v>
      </c>
    </row>
    <row r="98" spans="1:2" x14ac:dyDescent="0.35">
      <c r="A98" s="4">
        <v>45292</v>
      </c>
      <c r="B98">
        <v>553</v>
      </c>
    </row>
    <row r="99" spans="1:2" x14ac:dyDescent="0.35">
      <c r="A99" s="4">
        <v>45323</v>
      </c>
      <c r="B99">
        <v>1004</v>
      </c>
    </row>
    <row r="100" spans="1:2" x14ac:dyDescent="0.35">
      <c r="A100" s="4">
        <v>45352</v>
      </c>
      <c r="B100">
        <v>1150</v>
      </c>
    </row>
    <row r="101" spans="1:2" x14ac:dyDescent="0.35">
      <c r="A101" s="4">
        <v>45383</v>
      </c>
      <c r="B101">
        <v>1421</v>
      </c>
    </row>
    <row r="102" spans="1:2" x14ac:dyDescent="0.35">
      <c r="A102" s="4">
        <v>45413</v>
      </c>
      <c r="B102">
        <v>1782</v>
      </c>
    </row>
    <row r="103" spans="1:2" x14ac:dyDescent="0.35">
      <c r="A103" s="4">
        <v>45444</v>
      </c>
      <c r="B103">
        <v>1247</v>
      </c>
    </row>
    <row r="104" spans="1:2" x14ac:dyDescent="0.35">
      <c r="A104" s="4">
        <v>45474</v>
      </c>
      <c r="B104">
        <v>1194</v>
      </c>
    </row>
    <row r="105" spans="1:2" x14ac:dyDescent="0.35">
      <c r="A105" s="4">
        <v>45505</v>
      </c>
      <c r="B105">
        <v>1022</v>
      </c>
    </row>
    <row r="106" spans="1:2" x14ac:dyDescent="0.35">
      <c r="A106" s="4">
        <v>45536</v>
      </c>
      <c r="B106">
        <v>1041</v>
      </c>
    </row>
    <row r="107" spans="1:2" x14ac:dyDescent="0.35">
      <c r="A107" s="4">
        <v>45566</v>
      </c>
      <c r="B107">
        <v>965</v>
      </c>
    </row>
    <row r="108" spans="1:2" x14ac:dyDescent="0.35">
      <c r="A108" s="4">
        <v>45597</v>
      </c>
      <c r="B108">
        <v>922</v>
      </c>
    </row>
    <row r="109" spans="1:2" x14ac:dyDescent="0.35">
      <c r="A109" s="4">
        <v>45627</v>
      </c>
      <c r="B109">
        <v>891</v>
      </c>
    </row>
    <row r="110" spans="1:2" x14ac:dyDescent="0.35">
      <c r="A110" s="4">
        <v>45658</v>
      </c>
      <c r="B110">
        <v>731</v>
      </c>
    </row>
    <row r="111" spans="1:2" x14ac:dyDescent="0.35">
      <c r="A111" s="4">
        <v>45689</v>
      </c>
      <c r="B111">
        <v>873</v>
      </c>
    </row>
    <row r="112" spans="1:2" x14ac:dyDescent="0.35">
      <c r="A112" s="4">
        <v>45717</v>
      </c>
      <c r="B112">
        <v>1101</v>
      </c>
    </row>
    <row r="113" spans="1:2" x14ac:dyDescent="0.35">
      <c r="A113" s="4">
        <v>45748</v>
      </c>
      <c r="B113">
        <v>907</v>
      </c>
    </row>
    <row r="114" spans="1:2" x14ac:dyDescent="0.35">
      <c r="A114" s="4">
        <v>45778</v>
      </c>
      <c r="B114">
        <v>1030</v>
      </c>
    </row>
    <row r="115" spans="1:2" x14ac:dyDescent="0.35">
      <c r="A115" s="4">
        <v>45809</v>
      </c>
      <c r="B115">
        <v>989</v>
      </c>
    </row>
    <row r="116" spans="1:2" x14ac:dyDescent="0.35">
      <c r="A116" s="4">
        <v>45839</v>
      </c>
      <c r="B116">
        <v>1051</v>
      </c>
    </row>
    <row r="117" spans="1:2" x14ac:dyDescent="0.35">
      <c r="A117" s="4">
        <v>45870</v>
      </c>
      <c r="B117">
        <v>930</v>
      </c>
    </row>
  </sheetData>
  <phoneticPr fontId="3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B2626-1B75-4688-B7E0-8B7DC9075FD1}">
  <sheetPr codeName="Sheet13">
    <tabColor rgb="FFCFBCA8"/>
  </sheetPr>
  <dimension ref="A2:F5"/>
  <sheetViews>
    <sheetView workbookViewId="0"/>
  </sheetViews>
  <sheetFormatPr defaultRowHeight="14.5" x14ac:dyDescent="0.35"/>
  <cols>
    <col min="1" max="1" width="10.81640625" customWidth="1"/>
    <col min="2" max="2" width="11.26953125" bestFit="1" customWidth="1"/>
    <col min="3" max="3" width="19" customWidth="1"/>
    <col min="4" max="4" width="21.7265625" customWidth="1"/>
    <col min="5" max="5" width="18" customWidth="1"/>
    <col min="6" max="6" width="14.1796875" customWidth="1"/>
  </cols>
  <sheetData>
    <row r="2" spans="1:6" ht="30" x14ac:dyDescent="0.35">
      <c r="A2" s="33" t="s">
        <v>13</v>
      </c>
      <c r="B2" s="33" t="s">
        <v>82</v>
      </c>
      <c r="C2" s="34" t="s">
        <v>83</v>
      </c>
      <c r="D2" s="34" t="s">
        <v>84</v>
      </c>
      <c r="E2" s="33" t="s">
        <v>85</v>
      </c>
      <c r="F2" s="33" t="s">
        <v>86</v>
      </c>
    </row>
    <row r="3" spans="1:6" ht="64.5" customHeight="1" x14ac:dyDescent="0.35">
      <c r="A3" s="53" t="s">
        <v>87</v>
      </c>
      <c r="B3" s="53" t="s">
        <v>88</v>
      </c>
      <c r="C3" s="53" t="s">
        <v>49</v>
      </c>
      <c r="D3" s="53" t="s">
        <v>89</v>
      </c>
      <c r="E3" s="53" t="s">
        <v>90</v>
      </c>
      <c r="F3" s="53" t="s">
        <v>91</v>
      </c>
    </row>
    <row r="4" spans="1:6" ht="64.5" customHeight="1" x14ac:dyDescent="0.35">
      <c r="A4" s="53" t="s">
        <v>92</v>
      </c>
      <c r="B4" s="53" t="s">
        <v>235</v>
      </c>
      <c r="C4" s="53" t="s">
        <v>93</v>
      </c>
      <c r="D4" s="53" t="s">
        <v>94</v>
      </c>
      <c r="E4" s="53" t="s">
        <v>90</v>
      </c>
      <c r="F4" s="53" t="s">
        <v>95</v>
      </c>
    </row>
    <row r="5" spans="1:6" ht="64.5" customHeight="1" x14ac:dyDescent="0.35">
      <c r="A5" s="53" t="s">
        <v>96</v>
      </c>
      <c r="B5" s="53" t="s">
        <v>235</v>
      </c>
      <c r="C5" s="53" t="s">
        <v>93</v>
      </c>
      <c r="D5" s="53" t="s">
        <v>97</v>
      </c>
      <c r="E5" s="53" t="s">
        <v>98</v>
      </c>
      <c r="F5" s="53" t="s">
        <v>99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91BCD-B90A-4968-8D48-B25354E27316}">
  <sheetPr codeName="Sheet21">
    <tabColor rgb="FFE25E5C"/>
  </sheetPr>
  <dimension ref="A1:B15"/>
  <sheetViews>
    <sheetView workbookViewId="0"/>
  </sheetViews>
  <sheetFormatPr defaultRowHeight="14.5" x14ac:dyDescent="0.35"/>
  <cols>
    <col min="1" max="1" width="30.7265625" customWidth="1"/>
    <col min="2" max="2" width="132.26953125" bestFit="1" customWidth="1"/>
  </cols>
  <sheetData>
    <row r="1" spans="1:2" x14ac:dyDescent="0.35">
      <c r="A1" s="3" t="s">
        <v>51</v>
      </c>
    </row>
    <row r="2" spans="1:2" x14ac:dyDescent="0.35">
      <c r="A2" s="3" t="s">
        <v>32</v>
      </c>
    </row>
    <row r="4" spans="1:2" x14ac:dyDescent="0.35">
      <c r="A4" s="9" t="s">
        <v>1</v>
      </c>
      <c r="B4" s="9" t="s">
        <v>21</v>
      </c>
    </row>
    <row r="5" spans="1:2" x14ac:dyDescent="0.35">
      <c r="A5" s="8" t="s">
        <v>33</v>
      </c>
      <c r="B5" s="7" t="s">
        <v>105</v>
      </c>
    </row>
    <row r="6" spans="1:2" x14ac:dyDescent="0.35">
      <c r="A6" s="8" t="s">
        <v>34</v>
      </c>
      <c r="B6" s="7" t="s">
        <v>106</v>
      </c>
    </row>
    <row r="7" spans="1:2" x14ac:dyDescent="0.35">
      <c r="A7" s="8" t="s">
        <v>35</v>
      </c>
      <c r="B7" s="7" t="s">
        <v>253</v>
      </c>
    </row>
    <row r="8" spans="1:2" x14ac:dyDescent="0.35">
      <c r="A8" s="8" t="s">
        <v>36</v>
      </c>
      <c r="B8" s="7" t="s">
        <v>124</v>
      </c>
    </row>
    <row r="9" spans="1:2" x14ac:dyDescent="0.35">
      <c r="A9" s="8" t="s">
        <v>37</v>
      </c>
      <c r="B9" s="7" t="s">
        <v>107</v>
      </c>
    </row>
    <row r="10" spans="1:2" x14ac:dyDescent="0.35">
      <c r="A10" s="8" t="s">
        <v>38</v>
      </c>
      <c r="B10" s="7" t="s">
        <v>110</v>
      </c>
    </row>
    <row r="11" spans="1:2" x14ac:dyDescent="0.35">
      <c r="A11" s="8" t="s">
        <v>108</v>
      </c>
      <c r="B11" s="7" t="s">
        <v>209</v>
      </c>
    </row>
    <row r="12" spans="1:2" x14ac:dyDescent="0.35">
      <c r="A12" s="8" t="s">
        <v>109</v>
      </c>
      <c r="B12" s="7" t="s">
        <v>111</v>
      </c>
    </row>
    <row r="13" spans="1:2" x14ac:dyDescent="0.35">
      <c r="A13" s="8" t="s">
        <v>125</v>
      </c>
      <c r="B13" s="7" t="s">
        <v>138</v>
      </c>
    </row>
    <row r="14" spans="1:2" s="58" customFormat="1" x14ac:dyDescent="0.35">
      <c r="A14" s="57"/>
    </row>
    <row r="15" spans="1:2" s="58" customFormat="1" x14ac:dyDescent="0.35">
      <c r="A15" s="57"/>
    </row>
  </sheetData>
  <phoneticPr fontId="3" type="noConversion"/>
  <hyperlinks>
    <hyperlink ref="A5" location="LM.1!A1" display="LM.1" xr:uid="{1B0BA204-C178-411D-A6DD-2CAD4458E09D}"/>
    <hyperlink ref="A6" location="LM.2!A1" display="LM.2" xr:uid="{F6D036C5-F1BA-42F3-A120-5CAA52CEC1AC}"/>
    <hyperlink ref="A7" location="LM.3!A1" display="LM.3" xr:uid="{3F4C10B7-AAC9-4A6A-98BA-BF5647793572}"/>
    <hyperlink ref="A8" location="LM.4!A1" display="LM.4" xr:uid="{8E39FF4B-2627-4906-95E6-256870E198EF}"/>
    <hyperlink ref="A11" location="LM.7!A1" display="LM.7" xr:uid="{2FF8CF7D-12D7-4326-A60C-4E88AF59CD89}"/>
    <hyperlink ref="A12" location="LM.8!A1" display="LM.8" xr:uid="{4D3EFD62-25A9-470B-825A-2DB2922198A9}"/>
    <hyperlink ref="A13" location="LM.9!A1" display="LM.9" xr:uid="{D95D4D54-B396-424B-BC17-C6C63437D3BF}"/>
    <hyperlink ref="A9" location="LM.5!A1" display="LM.5" xr:uid="{6792D14C-F35D-4762-B885-5A3EBE1E87CE}"/>
    <hyperlink ref="A10" location="LM.6!A1" display="LM.6" xr:uid="{B2085742-B2BD-4A2B-BBD4-6FFF67C2F780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77504-E6A0-47EA-A60C-BB59A4C12705}">
  <sheetPr>
    <tabColor rgb="FFEFBCBB"/>
  </sheetPr>
  <dimension ref="A1:D693"/>
  <sheetViews>
    <sheetView workbookViewId="0"/>
  </sheetViews>
  <sheetFormatPr defaultRowHeight="14.5" x14ac:dyDescent="0.35"/>
  <cols>
    <col min="1" max="1" width="8.81640625" bestFit="1" customWidth="1"/>
    <col min="2" max="2" width="27.1796875" customWidth="1"/>
    <col min="3" max="3" width="49.1796875" style="17" bestFit="1" customWidth="1"/>
    <col min="4" max="4" width="12.81640625" bestFit="1" customWidth="1"/>
  </cols>
  <sheetData>
    <row r="1" spans="1:4" s="3" customFormat="1" x14ac:dyDescent="0.35">
      <c r="B1" s="3" t="s">
        <v>112</v>
      </c>
      <c r="C1" s="20" t="s">
        <v>113</v>
      </c>
      <c r="D1" s="3" t="s">
        <v>114</v>
      </c>
    </row>
    <row r="2" spans="1:4" x14ac:dyDescent="0.35">
      <c r="A2" s="16">
        <v>2025</v>
      </c>
      <c r="B2" s="19">
        <v>7.6999999999999999E-2</v>
      </c>
      <c r="C2" s="35">
        <v>7.6999999999999999E-2</v>
      </c>
      <c r="D2" s="19">
        <v>7.6999999999999999E-2</v>
      </c>
    </row>
    <row r="3" spans="1:4" x14ac:dyDescent="0.35">
      <c r="A3" s="16">
        <v>2026</v>
      </c>
      <c r="B3" s="19">
        <v>7.1999999999999995E-2</v>
      </c>
      <c r="C3" s="35">
        <v>6.9000000000000006E-2</v>
      </c>
      <c r="D3" s="19">
        <v>7.2999999999999995E-2</v>
      </c>
    </row>
    <row r="4" spans="1:4" x14ac:dyDescent="0.35">
      <c r="A4" s="16">
        <v>2027</v>
      </c>
      <c r="B4" s="19">
        <v>6.4000000000000001E-2</v>
      </c>
      <c r="C4" s="35">
        <v>5.8000000000000003E-2</v>
      </c>
      <c r="D4" s="19">
        <v>6.9000000000000006E-2</v>
      </c>
    </row>
    <row r="5" spans="1:4" x14ac:dyDescent="0.35">
      <c r="A5" s="4"/>
    </row>
    <row r="6" spans="1:4" x14ac:dyDescent="0.35">
      <c r="A6" s="4"/>
    </row>
    <row r="7" spans="1:4" x14ac:dyDescent="0.35">
      <c r="A7" s="4"/>
    </row>
    <row r="8" spans="1:4" x14ac:dyDescent="0.35">
      <c r="A8" s="4"/>
    </row>
    <row r="9" spans="1:4" x14ac:dyDescent="0.35">
      <c r="A9" s="4"/>
    </row>
    <row r="10" spans="1:4" x14ac:dyDescent="0.35">
      <c r="A10" s="4"/>
    </row>
    <row r="11" spans="1:4" x14ac:dyDescent="0.35">
      <c r="A11" s="4"/>
    </row>
    <row r="12" spans="1:4" x14ac:dyDescent="0.35">
      <c r="A12" s="4"/>
    </row>
    <row r="13" spans="1:4" x14ac:dyDescent="0.35">
      <c r="A13" s="4"/>
    </row>
    <row r="14" spans="1:4" x14ac:dyDescent="0.35">
      <c r="A14" s="4"/>
    </row>
    <row r="15" spans="1:4" x14ac:dyDescent="0.35">
      <c r="A15" s="4"/>
    </row>
    <row r="16" spans="1:4" x14ac:dyDescent="0.35">
      <c r="A16" s="4"/>
    </row>
    <row r="17" spans="1:1" x14ac:dyDescent="0.35">
      <c r="A17" s="4"/>
    </row>
    <row r="18" spans="1:1" x14ac:dyDescent="0.35">
      <c r="A18" s="4"/>
    </row>
    <row r="19" spans="1:1" x14ac:dyDescent="0.35">
      <c r="A19" s="4"/>
    </row>
    <row r="20" spans="1:1" x14ac:dyDescent="0.35">
      <c r="A20" s="4"/>
    </row>
    <row r="21" spans="1:1" x14ac:dyDescent="0.35">
      <c r="A21" s="4"/>
    </row>
    <row r="22" spans="1:1" x14ac:dyDescent="0.35">
      <c r="A22" s="4"/>
    </row>
    <row r="23" spans="1:1" x14ac:dyDescent="0.35">
      <c r="A23" s="4"/>
    </row>
    <row r="24" spans="1:1" x14ac:dyDescent="0.35">
      <c r="A24" s="4"/>
    </row>
    <row r="25" spans="1:1" x14ac:dyDescent="0.35">
      <c r="A25" s="4"/>
    </row>
    <row r="26" spans="1:1" x14ac:dyDescent="0.35">
      <c r="A26" s="4"/>
    </row>
    <row r="27" spans="1:1" x14ac:dyDescent="0.35">
      <c r="A27" s="4"/>
    </row>
    <row r="28" spans="1:1" x14ac:dyDescent="0.35">
      <c r="A28" s="4"/>
    </row>
    <row r="29" spans="1:1" x14ac:dyDescent="0.35">
      <c r="A29" s="4"/>
    </row>
    <row r="30" spans="1:1" x14ac:dyDescent="0.35">
      <c r="A30" s="4"/>
    </row>
    <row r="31" spans="1:1" x14ac:dyDescent="0.35">
      <c r="A31" s="4"/>
    </row>
    <row r="32" spans="1:1" x14ac:dyDescent="0.35">
      <c r="A32" s="4"/>
    </row>
    <row r="33" spans="1:1" x14ac:dyDescent="0.35">
      <c r="A33" s="4"/>
    </row>
    <row r="34" spans="1:1" x14ac:dyDescent="0.35">
      <c r="A34" s="4"/>
    </row>
    <row r="35" spans="1:1" x14ac:dyDescent="0.35">
      <c r="A35" s="4"/>
    </row>
    <row r="36" spans="1:1" x14ac:dyDescent="0.35">
      <c r="A36" s="4"/>
    </row>
    <row r="37" spans="1:1" x14ac:dyDescent="0.35">
      <c r="A37" s="4"/>
    </row>
    <row r="38" spans="1:1" x14ac:dyDescent="0.35">
      <c r="A38" s="4"/>
    </row>
    <row r="39" spans="1:1" x14ac:dyDescent="0.35">
      <c r="A39" s="4"/>
    </row>
    <row r="40" spans="1:1" x14ac:dyDescent="0.35">
      <c r="A40" s="4"/>
    </row>
    <row r="41" spans="1:1" x14ac:dyDescent="0.35">
      <c r="A41" s="4"/>
    </row>
    <row r="42" spans="1:1" x14ac:dyDescent="0.35">
      <c r="A42" s="4"/>
    </row>
    <row r="43" spans="1:1" x14ac:dyDescent="0.35">
      <c r="A43" s="4"/>
    </row>
    <row r="44" spans="1:1" x14ac:dyDescent="0.35">
      <c r="A44" s="4"/>
    </row>
    <row r="45" spans="1:1" x14ac:dyDescent="0.35">
      <c r="A45" s="4"/>
    </row>
    <row r="46" spans="1:1" x14ac:dyDescent="0.35">
      <c r="A46" s="4"/>
    </row>
    <row r="47" spans="1:1" x14ac:dyDescent="0.35">
      <c r="A47" s="4"/>
    </row>
    <row r="48" spans="1:1" x14ac:dyDescent="0.35">
      <c r="A48" s="4"/>
    </row>
    <row r="49" spans="1:1" x14ac:dyDescent="0.35">
      <c r="A49" s="4"/>
    </row>
    <row r="50" spans="1:1" x14ac:dyDescent="0.35">
      <c r="A50" s="4"/>
    </row>
    <row r="51" spans="1:1" x14ac:dyDescent="0.35">
      <c r="A51" s="4"/>
    </row>
    <row r="52" spans="1:1" x14ac:dyDescent="0.35">
      <c r="A52" s="4"/>
    </row>
    <row r="53" spans="1:1" x14ac:dyDescent="0.35">
      <c r="A53" s="4"/>
    </row>
    <row r="54" spans="1:1" x14ac:dyDescent="0.35">
      <c r="A54" s="4"/>
    </row>
    <row r="55" spans="1:1" x14ac:dyDescent="0.35">
      <c r="A55" s="4"/>
    </row>
    <row r="56" spans="1:1" x14ac:dyDescent="0.35">
      <c r="A56" s="4"/>
    </row>
    <row r="57" spans="1:1" x14ac:dyDescent="0.35">
      <c r="A57" s="4"/>
    </row>
    <row r="58" spans="1:1" x14ac:dyDescent="0.35">
      <c r="A58" s="4"/>
    </row>
    <row r="59" spans="1:1" x14ac:dyDescent="0.35">
      <c r="A59" s="4"/>
    </row>
    <row r="60" spans="1:1" x14ac:dyDescent="0.35">
      <c r="A60" s="4"/>
    </row>
    <row r="61" spans="1:1" x14ac:dyDescent="0.35">
      <c r="A61" s="4"/>
    </row>
    <row r="62" spans="1:1" x14ac:dyDescent="0.35">
      <c r="A62" s="4"/>
    </row>
    <row r="63" spans="1:1" x14ac:dyDescent="0.35">
      <c r="A63" s="4"/>
    </row>
    <row r="64" spans="1:1" x14ac:dyDescent="0.35">
      <c r="A64" s="4"/>
    </row>
    <row r="65" spans="1:1" x14ac:dyDescent="0.35">
      <c r="A65" s="4"/>
    </row>
    <row r="66" spans="1:1" x14ac:dyDescent="0.35">
      <c r="A66" s="4"/>
    </row>
    <row r="67" spans="1:1" x14ac:dyDescent="0.35">
      <c r="A67" s="4"/>
    </row>
    <row r="68" spans="1:1" x14ac:dyDescent="0.35">
      <c r="A68" s="4"/>
    </row>
    <row r="69" spans="1:1" x14ac:dyDescent="0.35">
      <c r="A69" s="4"/>
    </row>
    <row r="70" spans="1:1" x14ac:dyDescent="0.35">
      <c r="A70" s="4"/>
    </row>
    <row r="71" spans="1:1" x14ac:dyDescent="0.35">
      <c r="A71" s="4"/>
    </row>
    <row r="72" spans="1:1" x14ac:dyDescent="0.35">
      <c r="A72" s="4"/>
    </row>
    <row r="73" spans="1:1" x14ac:dyDescent="0.35">
      <c r="A73" s="4"/>
    </row>
    <row r="74" spans="1:1" x14ac:dyDescent="0.35">
      <c r="A74" s="4"/>
    </row>
    <row r="75" spans="1:1" x14ac:dyDescent="0.35">
      <c r="A75" s="4"/>
    </row>
    <row r="76" spans="1:1" x14ac:dyDescent="0.35">
      <c r="A76" s="4"/>
    </row>
    <row r="77" spans="1:1" x14ac:dyDescent="0.35">
      <c r="A77" s="4"/>
    </row>
    <row r="78" spans="1:1" x14ac:dyDescent="0.35">
      <c r="A78" s="4"/>
    </row>
    <row r="79" spans="1:1" x14ac:dyDescent="0.35">
      <c r="A79" s="4"/>
    </row>
    <row r="80" spans="1:1" x14ac:dyDescent="0.35">
      <c r="A80" s="4"/>
    </row>
    <row r="81" spans="1:1" x14ac:dyDescent="0.35">
      <c r="A81" s="4"/>
    </row>
    <row r="82" spans="1:1" x14ac:dyDescent="0.35">
      <c r="A82" s="4"/>
    </row>
    <row r="83" spans="1:1" x14ac:dyDescent="0.35">
      <c r="A83" s="4"/>
    </row>
    <row r="84" spans="1:1" x14ac:dyDescent="0.35">
      <c r="A84" s="4"/>
    </row>
    <row r="85" spans="1:1" x14ac:dyDescent="0.35">
      <c r="A85" s="4"/>
    </row>
    <row r="86" spans="1:1" x14ac:dyDescent="0.35">
      <c r="A86" s="4"/>
    </row>
    <row r="87" spans="1:1" x14ac:dyDescent="0.35">
      <c r="A87" s="4"/>
    </row>
    <row r="88" spans="1:1" x14ac:dyDescent="0.35">
      <c r="A88" s="4"/>
    </row>
    <row r="89" spans="1:1" x14ac:dyDescent="0.35">
      <c r="A89" s="4"/>
    </row>
    <row r="90" spans="1:1" x14ac:dyDescent="0.35">
      <c r="A90" s="4"/>
    </row>
    <row r="91" spans="1:1" x14ac:dyDescent="0.35">
      <c r="A91" s="4"/>
    </row>
    <row r="92" spans="1:1" x14ac:dyDescent="0.35">
      <c r="A92" s="4"/>
    </row>
    <row r="93" spans="1:1" x14ac:dyDescent="0.35">
      <c r="A93" s="4"/>
    </row>
    <row r="94" spans="1:1" x14ac:dyDescent="0.35">
      <c r="A94" s="4"/>
    </row>
    <row r="95" spans="1:1" x14ac:dyDescent="0.35">
      <c r="A95" s="4"/>
    </row>
    <row r="96" spans="1:1" x14ac:dyDescent="0.35">
      <c r="A96" s="4"/>
    </row>
    <row r="97" spans="1:1" x14ac:dyDescent="0.35">
      <c r="A97" s="4"/>
    </row>
    <row r="98" spans="1:1" x14ac:dyDescent="0.35">
      <c r="A98" s="4"/>
    </row>
    <row r="99" spans="1:1" x14ac:dyDescent="0.35">
      <c r="A99" s="4"/>
    </row>
    <row r="100" spans="1:1" x14ac:dyDescent="0.35">
      <c r="A100" s="4"/>
    </row>
    <row r="101" spans="1:1" x14ac:dyDescent="0.35">
      <c r="A101" s="4"/>
    </row>
    <row r="102" spans="1:1" x14ac:dyDescent="0.35">
      <c r="A102" s="4"/>
    </row>
    <row r="103" spans="1:1" x14ac:dyDescent="0.35">
      <c r="A103" s="4"/>
    </row>
    <row r="104" spans="1:1" x14ac:dyDescent="0.35">
      <c r="A104" s="4"/>
    </row>
    <row r="105" spans="1:1" x14ac:dyDescent="0.35">
      <c r="A105" s="4"/>
    </row>
    <row r="106" spans="1:1" x14ac:dyDescent="0.35">
      <c r="A106" s="4"/>
    </row>
    <row r="107" spans="1:1" x14ac:dyDescent="0.35">
      <c r="A107" s="4"/>
    </row>
    <row r="108" spans="1:1" x14ac:dyDescent="0.35">
      <c r="A108" s="4"/>
    </row>
    <row r="109" spans="1:1" x14ac:dyDescent="0.35">
      <c r="A109" s="4"/>
    </row>
    <row r="110" spans="1:1" x14ac:dyDescent="0.35">
      <c r="A110" s="4"/>
    </row>
    <row r="111" spans="1:1" x14ac:dyDescent="0.35">
      <c r="A111" s="4"/>
    </row>
    <row r="112" spans="1:1" x14ac:dyDescent="0.35">
      <c r="A112" s="4"/>
    </row>
    <row r="113" spans="1:1" x14ac:dyDescent="0.35">
      <c r="A113" s="4"/>
    </row>
    <row r="114" spans="1:1" x14ac:dyDescent="0.35">
      <c r="A114" s="4"/>
    </row>
    <row r="115" spans="1:1" x14ac:dyDescent="0.35">
      <c r="A115" s="4"/>
    </row>
    <row r="116" spans="1:1" x14ac:dyDescent="0.35">
      <c r="A116" s="4"/>
    </row>
    <row r="117" spans="1:1" x14ac:dyDescent="0.35">
      <c r="A117" s="4"/>
    </row>
    <row r="118" spans="1:1" x14ac:dyDescent="0.35">
      <c r="A118" s="4"/>
    </row>
    <row r="119" spans="1:1" x14ac:dyDescent="0.35">
      <c r="A119" s="4"/>
    </row>
    <row r="120" spans="1:1" x14ac:dyDescent="0.35">
      <c r="A120" s="4"/>
    </row>
    <row r="121" spans="1:1" x14ac:dyDescent="0.35">
      <c r="A121" s="4"/>
    </row>
    <row r="122" spans="1:1" x14ac:dyDescent="0.35">
      <c r="A122" s="4"/>
    </row>
    <row r="123" spans="1:1" x14ac:dyDescent="0.35">
      <c r="A123" s="4"/>
    </row>
    <row r="124" spans="1:1" x14ac:dyDescent="0.35">
      <c r="A124" s="4"/>
    </row>
    <row r="125" spans="1:1" x14ac:dyDescent="0.35">
      <c r="A125" s="4"/>
    </row>
    <row r="126" spans="1:1" x14ac:dyDescent="0.35">
      <c r="A126" s="4"/>
    </row>
    <row r="127" spans="1:1" x14ac:dyDescent="0.35">
      <c r="A127" s="4"/>
    </row>
    <row r="128" spans="1:1" x14ac:dyDescent="0.35">
      <c r="A128" s="4"/>
    </row>
    <row r="129" spans="1:1" x14ac:dyDescent="0.35">
      <c r="A129" s="4"/>
    </row>
    <row r="130" spans="1:1" x14ac:dyDescent="0.35">
      <c r="A130" s="4"/>
    </row>
    <row r="131" spans="1:1" x14ac:dyDescent="0.35">
      <c r="A131" s="4"/>
    </row>
    <row r="132" spans="1:1" x14ac:dyDescent="0.35">
      <c r="A132" s="4"/>
    </row>
    <row r="133" spans="1:1" x14ac:dyDescent="0.35">
      <c r="A133" s="4"/>
    </row>
    <row r="134" spans="1:1" x14ac:dyDescent="0.35">
      <c r="A134" s="4"/>
    </row>
    <row r="135" spans="1:1" x14ac:dyDescent="0.35">
      <c r="A135" s="4"/>
    </row>
    <row r="136" spans="1:1" x14ac:dyDescent="0.35">
      <c r="A136" s="4"/>
    </row>
    <row r="137" spans="1:1" x14ac:dyDescent="0.35">
      <c r="A137" s="4"/>
    </row>
    <row r="138" spans="1:1" x14ac:dyDescent="0.35">
      <c r="A138" s="4"/>
    </row>
    <row r="139" spans="1:1" x14ac:dyDescent="0.35">
      <c r="A139" s="4"/>
    </row>
    <row r="140" spans="1:1" x14ac:dyDescent="0.35">
      <c r="A140" s="4"/>
    </row>
    <row r="141" spans="1:1" x14ac:dyDescent="0.35">
      <c r="A141" s="4"/>
    </row>
    <row r="142" spans="1:1" x14ac:dyDescent="0.35">
      <c r="A142" s="4"/>
    </row>
    <row r="143" spans="1:1" x14ac:dyDescent="0.35">
      <c r="A143" s="4"/>
    </row>
    <row r="144" spans="1:1" x14ac:dyDescent="0.35">
      <c r="A144" s="4"/>
    </row>
    <row r="145" spans="1:1" x14ac:dyDescent="0.35">
      <c r="A145" s="4"/>
    </row>
    <row r="146" spans="1:1" x14ac:dyDescent="0.35">
      <c r="A146" s="4"/>
    </row>
    <row r="147" spans="1:1" x14ac:dyDescent="0.35">
      <c r="A147" s="4"/>
    </row>
    <row r="148" spans="1:1" x14ac:dyDescent="0.35">
      <c r="A148" s="4"/>
    </row>
    <row r="149" spans="1:1" x14ac:dyDescent="0.35">
      <c r="A149" s="4"/>
    </row>
    <row r="150" spans="1:1" x14ac:dyDescent="0.35">
      <c r="A150" s="4"/>
    </row>
    <row r="151" spans="1:1" x14ac:dyDescent="0.35">
      <c r="A151" s="4"/>
    </row>
    <row r="152" spans="1:1" x14ac:dyDescent="0.35">
      <c r="A152" s="4"/>
    </row>
    <row r="153" spans="1:1" x14ac:dyDescent="0.35">
      <c r="A153" s="4"/>
    </row>
    <row r="154" spans="1:1" x14ac:dyDescent="0.35">
      <c r="A154" s="4"/>
    </row>
    <row r="155" spans="1:1" x14ac:dyDescent="0.35">
      <c r="A155" s="4"/>
    </row>
    <row r="156" spans="1:1" x14ac:dyDescent="0.35">
      <c r="A156" s="4"/>
    </row>
    <row r="157" spans="1:1" x14ac:dyDescent="0.35">
      <c r="A157" s="4"/>
    </row>
    <row r="158" spans="1:1" x14ac:dyDescent="0.35">
      <c r="A158" s="4"/>
    </row>
    <row r="159" spans="1:1" x14ac:dyDescent="0.35">
      <c r="A159" s="4"/>
    </row>
    <row r="160" spans="1:1" x14ac:dyDescent="0.35">
      <c r="A160" s="4"/>
    </row>
    <row r="161" spans="1:1" x14ac:dyDescent="0.35">
      <c r="A161" s="4"/>
    </row>
    <row r="162" spans="1:1" x14ac:dyDescent="0.35">
      <c r="A162" s="4"/>
    </row>
    <row r="163" spans="1:1" x14ac:dyDescent="0.35">
      <c r="A163" s="4"/>
    </row>
    <row r="164" spans="1:1" x14ac:dyDescent="0.35">
      <c r="A164" s="4"/>
    </row>
    <row r="165" spans="1:1" x14ac:dyDescent="0.35">
      <c r="A165" s="4"/>
    </row>
    <row r="166" spans="1:1" x14ac:dyDescent="0.35">
      <c r="A166" s="4"/>
    </row>
    <row r="167" spans="1:1" x14ac:dyDescent="0.35">
      <c r="A167" s="4"/>
    </row>
    <row r="168" spans="1:1" x14ac:dyDescent="0.35">
      <c r="A168" s="4"/>
    </row>
    <row r="169" spans="1:1" x14ac:dyDescent="0.35">
      <c r="A169" s="4"/>
    </row>
    <row r="170" spans="1:1" x14ac:dyDescent="0.35">
      <c r="A170" s="4"/>
    </row>
    <row r="171" spans="1:1" x14ac:dyDescent="0.35">
      <c r="A171" s="4"/>
    </row>
    <row r="172" spans="1:1" x14ac:dyDescent="0.35">
      <c r="A172" s="4"/>
    </row>
    <row r="173" spans="1:1" x14ac:dyDescent="0.35">
      <c r="A173" s="4"/>
    </row>
    <row r="174" spans="1:1" x14ac:dyDescent="0.35">
      <c r="A174" s="4"/>
    </row>
    <row r="175" spans="1:1" x14ac:dyDescent="0.35">
      <c r="A175" s="4"/>
    </row>
    <row r="176" spans="1:1" x14ac:dyDescent="0.35">
      <c r="A176" s="4"/>
    </row>
    <row r="177" spans="1:1" x14ac:dyDescent="0.35">
      <c r="A177" s="4"/>
    </row>
    <row r="178" spans="1:1" x14ac:dyDescent="0.35">
      <c r="A178" s="4"/>
    </row>
    <row r="179" spans="1:1" x14ac:dyDescent="0.35">
      <c r="A179" s="4"/>
    </row>
    <row r="180" spans="1:1" x14ac:dyDescent="0.35">
      <c r="A180" s="4"/>
    </row>
    <row r="181" spans="1:1" x14ac:dyDescent="0.35">
      <c r="A181" s="4"/>
    </row>
    <row r="182" spans="1:1" x14ac:dyDescent="0.35">
      <c r="A182" s="4"/>
    </row>
    <row r="183" spans="1:1" x14ac:dyDescent="0.35">
      <c r="A183" s="4"/>
    </row>
    <row r="184" spans="1:1" x14ac:dyDescent="0.35">
      <c r="A184" s="4"/>
    </row>
    <row r="185" spans="1:1" x14ac:dyDescent="0.35">
      <c r="A185" s="4"/>
    </row>
    <row r="186" spans="1:1" x14ac:dyDescent="0.35">
      <c r="A186" s="4"/>
    </row>
    <row r="187" spans="1:1" x14ac:dyDescent="0.35">
      <c r="A187" s="4"/>
    </row>
    <row r="188" spans="1:1" x14ac:dyDescent="0.35">
      <c r="A188" s="4"/>
    </row>
    <row r="189" spans="1:1" x14ac:dyDescent="0.35">
      <c r="A189" s="4"/>
    </row>
    <row r="190" spans="1:1" x14ac:dyDescent="0.35">
      <c r="A190" s="4"/>
    </row>
    <row r="191" spans="1:1" x14ac:dyDescent="0.35">
      <c r="A191" s="4"/>
    </row>
    <row r="192" spans="1:1" x14ac:dyDescent="0.35">
      <c r="A192" s="4"/>
    </row>
    <row r="193" spans="1:1" x14ac:dyDescent="0.35">
      <c r="A193" s="4"/>
    </row>
    <row r="194" spans="1:1" x14ac:dyDescent="0.35">
      <c r="A194" s="4"/>
    </row>
    <row r="195" spans="1:1" x14ac:dyDescent="0.35">
      <c r="A195" s="4"/>
    </row>
    <row r="196" spans="1:1" x14ac:dyDescent="0.35">
      <c r="A196" s="4"/>
    </row>
    <row r="197" spans="1:1" x14ac:dyDescent="0.35">
      <c r="A197" s="4"/>
    </row>
    <row r="198" spans="1:1" x14ac:dyDescent="0.35">
      <c r="A198" s="4"/>
    </row>
    <row r="199" spans="1:1" x14ac:dyDescent="0.35">
      <c r="A199" s="4"/>
    </row>
    <row r="200" spans="1:1" x14ac:dyDescent="0.35">
      <c r="A200" s="4"/>
    </row>
    <row r="201" spans="1:1" x14ac:dyDescent="0.35">
      <c r="A201" s="4"/>
    </row>
    <row r="202" spans="1:1" x14ac:dyDescent="0.35">
      <c r="A202" s="4"/>
    </row>
    <row r="203" spans="1:1" x14ac:dyDescent="0.35">
      <c r="A203" s="4"/>
    </row>
    <row r="204" spans="1:1" x14ac:dyDescent="0.35">
      <c r="A204" s="4"/>
    </row>
    <row r="205" spans="1:1" x14ac:dyDescent="0.35">
      <c r="A205" s="4"/>
    </row>
    <row r="206" spans="1:1" x14ac:dyDescent="0.35">
      <c r="A206" s="4"/>
    </row>
    <row r="207" spans="1:1" x14ac:dyDescent="0.35">
      <c r="A207" s="4"/>
    </row>
    <row r="208" spans="1:1" x14ac:dyDescent="0.35">
      <c r="A208" s="4"/>
    </row>
    <row r="209" spans="1:1" x14ac:dyDescent="0.35">
      <c r="A209" s="4"/>
    </row>
    <row r="210" spans="1:1" x14ac:dyDescent="0.35">
      <c r="A210" s="4"/>
    </row>
    <row r="211" spans="1:1" x14ac:dyDescent="0.35">
      <c r="A211" s="4"/>
    </row>
    <row r="212" spans="1:1" x14ac:dyDescent="0.35">
      <c r="A212" s="4"/>
    </row>
    <row r="213" spans="1:1" x14ac:dyDescent="0.35">
      <c r="A213" s="4"/>
    </row>
    <row r="214" spans="1:1" x14ac:dyDescent="0.35">
      <c r="A214" s="4"/>
    </row>
    <row r="215" spans="1:1" x14ac:dyDescent="0.35">
      <c r="A215" s="4"/>
    </row>
    <row r="216" spans="1:1" x14ac:dyDescent="0.35">
      <c r="A216" s="4"/>
    </row>
    <row r="217" spans="1:1" x14ac:dyDescent="0.35">
      <c r="A217" s="4"/>
    </row>
    <row r="218" spans="1:1" x14ac:dyDescent="0.35">
      <c r="A218" s="4"/>
    </row>
    <row r="219" spans="1:1" x14ac:dyDescent="0.35">
      <c r="A219" s="4"/>
    </row>
    <row r="220" spans="1:1" x14ac:dyDescent="0.35">
      <c r="A220" s="4"/>
    </row>
    <row r="221" spans="1:1" x14ac:dyDescent="0.35">
      <c r="A221" s="4"/>
    </row>
    <row r="222" spans="1:1" x14ac:dyDescent="0.35">
      <c r="A222" s="4"/>
    </row>
    <row r="223" spans="1:1" x14ac:dyDescent="0.35">
      <c r="A223" s="4"/>
    </row>
    <row r="224" spans="1:1" x14ac:dyDescent="0.35">
      <c r="A224" s="4"/>
    </row>
    <row r="225" spans="1:1" x14ac:dyDescent="0.35">
      <c r="A225" s="4"/>
    </row>
    <row r="226" spans="1:1" x14ac:dyDescent="0.35">
      <c r="A226" s="4"/>
    </row>
    <row r="227" spans="1:1" x14ac:dyDescent="0.35">
      <c r="A227" s="4"/>
    </row>
    <row r="228" spans="1:1" x14ac:dyDescent="0.35">
      <c r="A228" s="4"/>
    </row>
    <row r="229" spans="1:1" x14ac:dyDescent="0.35">
      <c r="A229" s="4"/>
    </row>
    <row r="230" spans="1:1" x14ac:dyDescent="0.35">
      <c r="A230" s="4"/>
    </row>
    <row r="231" spans="1:1" x14ac:dyDescent="0.35">
      <c r="A231" s="4"/>
    </row>
    <row r="232" spans="1:1" x14ac:dyDescent="0.35">
      <c r="A232" s="4"/>
    </row>
    <row r="233" spans="1:1" x14ac:dyDescent="0.35">
      <c r="A233" s="4"/>
    </row>
    <row r="234" spans="1:1" x14ac:dyDescent="0.35">
      <c r="A234" s="4"/>
    </row>
    <row r="235" spans="1:1" x14ac:dyDescent="0.35">
      <c r="A235" s="4"/>
    </row>
    <row r="236" spans="1:1" x14ac:dyDescent="0.35">
      <c r="A236" s="4"/>
    </row>
    <row r="237" spans="1:1" x14ac:dyDescent="0.35">
      <c r="A237" s="4"/>
    </row>
    <row r="238" spans="1:1" x14ac:dyDescent="0.35">
      <c r="A238" s="4"/>
    </row>
    <row r="239" spans="1:1" x14ac:dyDescent="0.35">
      <c r="A239" s="4"/>
    </row>
    <row r="240" spans="1:1" x14ac:dyDescent="0.35">
      <c r="A240" s="4"/>
    </row>
    <row r="241" spans="1:1" x14ac:dyDescent="0.35">
      <c r="A241" s="4"/>
    </row>
    <row r="242" spans="1:1" x14ac:dyDescent="0.35">
      <c r="A242" s="4"/>
    </row>
    <row r="243" spans="1:1" x14ac:dyDescent="0.35">
      <c r="A243" s="4"/>
    </row>
    <row r="244" spans="1:1" x14ac:dyDescent="0.35">
      <c r="A244" s="4"/>
    </row>
    <row r="245" spans="1:1" x14ac:dyDescent="0.35">
      <c r="A245" s="4"/>
    </row>
    <row r="246" spans="1:1" x14ac:dyDescent="0.35">
      <c r="A246" s="4"/>
    </row>
    <row r="247" spans="1:1" x14ac:dyDescent="0.35">
      <c r="A247" s="4"/>
    </row>
    <row r="248" spans="1:1" x14ac:dyDescent="0.35">
      <c r="A248" s="4"/>
    </row>
    <row r="249" spans="1:1" x14ac:dyDescent="0.35">
      <c r="A249" s="4"/>
    </row>
    <row r="250" spans="1:1" x14ac:dyDescent="0.35">
      <c r="A250" s="4"/>
    </row>
    <row r="251" spans="1:1" x14ac:dyDescent="0.35">
      <c r="A251" s="4"/>
    </row>
    <row r="252" spans="1:1" x14ac:dyDescent="0.35">
      <c r="A252" s="4"/>
    </row>
    <row r="253" spans="1:1" x14ac:dyDescent="0.35">
      <c r="A253" s="4"/>
    </row>
    <row r="254" spans="1:1" x14ac:dyDescent="0.35">
      <c r="A254" s="4"/>
    </row>
    <row r="255" spans="1:1" x14ac:dyDescent="0.35">
      <c r="A255" s="4"/>
    </row>
    <row r="256" spans="1:1" x14ac:dyDescent="0.35">
      <c r="A256" s="4"/>
    </row>
    <row r="257" spans="1:1" x14ac:dyDescent="0.35">
      <c r="A257" s="4"/>
    </row>
    <row r="258" spans="1:1" x14ac:dyDescent="0.35">
      <c r="A258" s="4"/>
    </row>
    <row r="259" spans="1:1" x14ac:dyDescent="0.35">
      <c r="A259" s="4"/>
    </row>
    <row r="260" spans="1:1" x14ac:dyDescent="0.35">
      <c r="A260" s="4"/>
    </row>
    <row r="261" spans="1:1" x14ac:dyDescent="0.35">
      <c r="A261" s="4"/>
    </row>
    <row r="262" spans="1:1" x14ac:dyDescent="0.35">
      <c r="A262" s="4"/>
    </row>
    <row r="263" spans="1:1" x14ac:dyDescent="0.35">
      <c r="A263" s="4"/>
    </row>
    <row r="264" spans="1:1" x14ac:dyDescent="0.35">
      <c r="A264" s="4"/>
    </row>
    <row r="265" spans="1:1" x14ac:dyDescent="0.35">
      <c r="A265" s="4"/>
    </row>
    <row r="266" spans="1:1" x14ac:dyDescent="0.35">
      <c r="A266" s="4"/>
    </row>
    <row r="267" spans="1:1" x14ac:dyDescent="0.35">
      <c r="A267" s="4"/>
    </row>
    <row r="268" spans="1:1" x14ac:dyDescent="0.35">
      <c r="A268" s="4"/>
    </row>
    <row r="269" spans="1:1" x14ac:dyDescent="0.35">
      <c r="A269" s="4"/>
    </row>
    <row r="270" spans="1:1" x14ac:dyDescent="0.35">
      <c r="A270" s="4"/>
    </row>
    <row r="271" spans="1:1" x14ac:dyDescent="0.35">
      <c r="A271" s="4"/>
    </row>
    <row r="272" spans="1:1" x14ac:dyDescent="0.35">
      <c r="A272" s="4"/>
    </row>
    <row r="273" spans="1:1" x14ac:dyDescent="0.35">
      <c r="A273" s="4"/>
    </row>
    <row r="274" spans="1:1" x14ac:dyDescent="0.35">
      <c r="A274" s="4"/>
    </row>
    <row r="275" spans="1:1" x14ac:dyDescent="0.35">
      <c r="A275" s="4"/>
    </row>
    <row r="276" spans="1:1" x14ac:dyDescent="0.35">
      <c r="A276" s="4"/>
    </row>
    <row r="277" spans="1:1" x14ac:dyDescent="0.35">
      <c r="A277" s="4"/>
    </row>
    <row r="278" spans="1:1" x14ac:dyDescent="0.35">
      <c r="A278" s="4"/>
    </row>
    <row r="279" spans="1:1" x14ac:dyDescent="0.35">
      <c r="A279" s="4"/>
    </row>
    <row r="280" spans="1:1" x14ac:dyDescent="0.35">
      <c r="A280" s="4"/>
    </row>
    <row r="281" spans="1:1" x14ac:dyDescent="0.35">
      <c r="A281" s="4"/>
    </row>
    <row r="282" spans="1:1" x14ac:dyDescent="0.35">
      <c r="A282" s="4"/>
    </row>
    <row r="283" spans="1:1" x14ac:dyDescent="0.35">
      <c r="A283" s="4"/>
    </row>
    <row r="284" spans="1:1" x14ac:dyDescent="0.35">
      <c r="A284" s="4"/>
    </row>
    <row r="285" spans="1:1" x14ac:dyDescent="0.35">
      <c r="A285" s="4"/>
    </row>
    <row r="286" spans="1:1" x14ac:dyDescent="0.35">
      <c r="A286" s="4"/>
    </row>
    <row r="287" spans="1:1" x14ac:dyDescent="0.35">
      <c r="A287" s="4"/>
    </row>
    <row r="288" spans="1:1" x14ac:dyDescent="0.35">
      <c r="A288" s="4"/>
    </row>
    <row r="289" spans="1:1" x14ac:dyDescent="0.35">
      <c r="A289" s="4"/>
    </row>
    <row r="290" spans="1:1" x14ac:dyDescent="0.35">
      <c r="A290" s="4"/>
    </row>
    <row r="291" spans="1:1" x14ac:dyDescent="0.35">
      <c r="A291" s="4"/>
    </row>
    <row r="292" spans="1:1" x14ac:dyDescent="0.35">
      <c r="A292" s="4"/>
    </row>
    <row r="293" spans="1:1" x14ac:dyDescent="0.35">
      <c r="A293" s="4"/>
    </row>
    <row r="294" spans="1:1" x14ac:dyDescent="0.35">
      <c r="A294" s="4"/>
    </row>
    <row r="295" spans="1:1" x14ac:dyDescent="0.35">
      <c r="A295" s="4"/>
    </row>
    <row r="296" spans="1:1" x14ac:dyDescent="0.35">
      <c r="A296" s="4"/>
    </row>
    <row r="297" spans="1:1" x14ac:dyDescent="0.35">
      <c r="A297" s="4"/>
    </row>
    <row r="298" spans="1:1" x14ac:dyDescent="0.35">
      <c r="A298" s="4"/>
    </row>
    <row r="299" spans="1:1" x14ac:dyDescent="0.35">
      <c r="A299" s="4"/>
    </row>
    <row r="300" spans="1:1" x14ac:dyDescent="0.35">
      <c r="A300" s="4"/>
    </row>
    <row r="301" spans="1:1" x14ac:dyDescent="0.35">
      <c r="A301" s="4"/>
    </row>
    <row r="302" spans="1:1" x14ac:dyDescent="0.35">
      <c r="A302" s="4"/>
    </row>
    <row r="303" spans="1:1" x14ac:dyDescent="0.35">
      <c r="A303" s="4"/>
    </row>
    <row r="304" spans="1:1" x14ac:dyDescent="0.35">
      <c r="A304" s="4"/>
    </row>
    <row r="305" spans="1:1" x14ac:dyDescent="0.35">
      <c r="A305" s="4"/>
    </row>
    <row r="306" spans="1:1" x14ac:dyDescent="0.35">
      <c r="A306" s="4"/>
    </row>
    <row r="307" spans="1:1" x14ac:dyDescent="0.35">
      <c r="A307" s="4"/>
    </row>
    <row r="308" spans="1:1" x14ac:dyDescent="0.35">
      <c r="A308" s="4"/>
    </row>
    <row r="309" spans="1:1" x14ac:dyDescent="0.35">
      <c r="A309" s="4"/>
    </row>
    <row r="310" spans="1:1" x14ac:dyDescent="0.35">
      <c r="A310" s="4"/>
    </row>
    <row r="311" spans="1:1" x14ac:dyDescent="0.35">
      <c r="A311" s="4"/>
    </row>
    <row r="312" spans="1:1" x14ac:dyDescent="0.35">
      <c r="A312" s="4"/>
    </row>
    <row r="313" spans="1:1" x14ac:dyDescent="0.35">
      <c r="A313" s="4"/>
    </row>
    <row r="314" spans="1:1" x14ac:dyDescent="0.35">
      <c r="A314" s="4"/>
    </row>
    <row r="315" spans="1:1" x14ac:dyDescent="0.35">
      <c r="A315" s="4"/>
    </row>
    <row r="316" spans="1:1" x14ac:dyDescent="0.35">
      <c r="A316" s="4"/>
    </row>
    <row r="317" spans="1:1" x14ac:dyDescent="0.35">
      <c r="A317" s="4"/>
    </row>
    <row r="318" spans="1:1" x14ac:dyDescent="0.35">
      <c r="A318" s="4"/>
    </row>
    <row r="319" spans="1:1" x14ac:dyDescent="0.35">
      <c r="A319" s="4"/>
    </row>
    <row r="320" spans="1:1" x14ac:dyDescent="0.35">
      <c r="A320" s="4"/>
    </row>
    <row r="321" spans="1:1" x14ac:dyDescent="0.35">
      <c r="A321" s="4"/>
    </row>
    <row r="322" spans="1:1" x14ac:dyDescent="0.35">
      <c r="A322" s="4"/>
    </row>
    <row r="323" spans="1:1" x14ac:dyDescent="0.35">
      <c r="A323" s="4"/>
    </row>
    <row r="324" spans="1:1" x14ac:dyDescent="0.35">
      <c r="A324" s="4"/>
    </row>
    <row r="325" spans="1:1" x14ac:dyDescent="0.35">
      <c r="A325" s="4"/>
    </row>
    <row r="326" spans="1:1" x14ac:dyDescent="0.35">
      <c r="A326" s="4"/>
    </row>
    <row r="327" spans="1:1" x14ac:dyDescent="0.35">
      <c r="A327" s="4"/>
    </row>
    <row r="328" spans="1:1" x14ac:dyDescent="0.35">
      <c r="A328" s="4"/>
    </row>
    <row r="329" spans="1:1" x14ac:dyDescent="0.35">
      <c r="A329" s="4"/>
    </row>
    <row r="330" spans="1:1" x14ac:dyDescent="0.35">
      <c r="A330" s="4"/>
    </row>
    <row r="331" spans="1:1" x14ac:dyDescent="0.35">
      <c r="A331" s="4"/>
    </row>
    <row r="332" spans="1:1" x14ac:dyDescent="0.35">
      <c r="A332" s="4"/>
    </row>
    <row r="333" spans="1:1" x14ac:dyDescent="0.35">
      <c r="A333" s="4"/>
    </row>
    <row r="334" spans="1:1" x14ac:dyDescent="0.35">
      <c r="A334" s="4"/>
    </row>
    <row r="335" spans="1:1" x14ac:dyDescent="0.35">
      <c r="A335" s="4"/>
    </row>
    <row r="336" spans="1:1" x14ac:dyDescent="0.35">
      <c r="A336" s="4"/>
    </row>
    <row r="337" spans="1:1" x14ac:dyDescent="0.35">
      <c r="A337" s="4"/>
    </row>
    <row r="338" spans="1:1" x14ac:dyDescent="0.35">
      <c r="A338" s="4"/>
    </row>
    <row r="339" spans="1:1" x14ac:dyDescent="0.35">
      <c r="A339" s="4"/>
    </row>
    <row r="340" spans="1:1" x14ac:dyDescent="0.35">
      <c r="A340" s="4"/>
    </row>
    <row r="341" spans="1:1" x14ac:dyDescent="0.35">
      <c r="A341" s="4"/>
    </row>
    <row r="342" spans="1:1" x14ac:dyDescent="0.35">
      <c r="A342" s="4"/>
    </row>
    <row r="343" spans="1:1" x14ac:dyDescent="0.35">
      <c r="A343" s="4"/>
    </row>
    <row r="344" spans="1:1" x14ac:dyDescent="0.35">
      <c r="A344" s="4"/>
    </row>
    <row r="345" spans="1:1" x14ac:dyDescent="0.35">
      <c r="A345" s="4"/>
    </row>
    <row r="346" spans="1:1" x14ac:dyDescent="0.35">
      <c r="A346" s="4"/>
    </row>
    <row r="347" spans="1:1" x14ac:dyDescent="0.35">
      <c r="A347" s="4"/>
    </row>
    <row r="348" spans="1:1" x14ac:dyDescent="0.35">
      <c r="A348" s="4"/>
    </row>
    <row r="349" spans="1:1" x14ac:dyDescent="0.35">
      <c r="A349" s="4"/>
    </row>
    <row r="350" spans="1:1" x14ac:dyDescent="0.35">
      <c r="A350" s="4"/>
    </row>
    <row r="351" spans="1:1" x14ac:dyDescent="0.35">
      <c r="A351" s="4"/>
    </row>
    <row r="352" spans="1:1" x14ac:dyDescent="0.35">
      <c r="A352" s="4"/>
    </row>
    <row r="353" spans="1:1" x14ac:dyDescent="0.35">
      <c r="A353" s="4"/>
    </row>
    <row r="354" spans="1:1" x14ac:dyDescent="0.35">
      <c r="A354" s="4"/>
    </row>
    <row r="355" spans="1:1" x14ac:dyDescent="0.35">
      <c r="A355" s="4"/>
    </row>
    <row r="356" spans="1:1" x14ac:dyDescent="0.35">
      <c r="A356" s="4"/>
    </row>
    <row r="357" spans="1:1" x14ac:dyDescent="0.35">
      <c r="A357" s="4"/>
    </row>
    <row r="358" spans="1:1" x14ac:dyDescent="0.35">
      <c r="A358" s="4"/>
    </row>
    <row r="359" spans="1:1" x14ac:dyDescent="0.35">
      <c r="A359" s="4"/>
    </row>
    <row r="360" spans="1:1" x14ac:dyDescent="0.35">
      <c r="A360" s="4"/>
    </row>
    <row r="361" spans="1:1" x14ac:dyDescent="0.35">
      <c r="A361" s="4"/>
    </row>
    <row r="362" spans="1:1" x14ac:dyDescent="0.35">
      <c r="A362" s="4"/>
    </row>
    <row r="363" spans="1:1" x14ac:dyDescent="0.35">
      <c r="A363" s="4"/>
    </row>
    <row r="364" spans="1:1" x14ac:dyDescent="0.35">
      <c r="A364" s="4"/>
    </row>
    <row r="365" spans="1:1" x14ac:dyDescent="0.35">
      <c r="A365" s="4"/>
    </row>
    <row r="366" spans="1:1" x14ac:dyDescent="0.35">
      <c r="A366" s="4"/>
    </row>
    <row r="367" spans="1:1" x14ac:dyDescent="0.35">
      <c r="A367" s="4"/>
    </row>
    <row r="368" spans="1:1" x14ac:dyDescent="0.35">
      <c r="A368" s="4"/>
    </row>
    <row r="369" spans="1:1" x14ac:dyDescent="0.35">
      <c r="A369" s="4"/>
    </row>
    <row r="370" spans="1:1" x14ac:dyDescent="0.35">
      <c r="A370" s="4"/>
    </row>
    <row r="371" spans="1:1" x14ac:dyDescent="0.35">
      <c r="A371" s="4"/>
    </row>
    <row r="372" spans="1:1" x14ac:dyDescent="0.35">
      <c r="A372" s="4"/>
    </row>
    <row r="373" spans="1:1" x14ac:dyDescent="0.35">
      <c r="A373" s="4"/>
    </row>
    <row r="374" spans="1:1" x14ac:dyDescent="0.35">
      <c r="A374" s="4"/>
    </row>
    <row r="375" spans="1:1" x14ac:dyDescent="0.35">
      <c r="A375" s="4"/>
    </row>
    <row r="376" spans="1:1" x14ac:dyDescent="0.35">
      <c r="A376" s="4"/>
    </row>
    <row r="377" spans="1:1" x14ac:dyDescent="0.35">
      <c r="A377" s="4"/>
    </row>
    <row r="378" spans="1:1" x14ac:dyDescent="0.35">
      <c r="A378" s="4"/>
    </row>
    <row r="379" spans="1:1" x14ac:dyDescent="0.35">
      <c r="A379" s="4"/>
    </row>
    <row r="380" spans="1:1" x14ac:dyDescent="0.35">
      <c r="A380" s="4"/>
    </row>
    <row r="381" spans="1:1" x14ac:dyDescent="0.35">
      <c r="A381" s="4"/>
    </row>
    <row r="382" spans="1:1" x14ac:dyDescent="0.35">
      <c r="A382" s="4"/>
    </row>
    <row r="383" spans="1:1" x14ac:dyDescent="0.35">
      <c r="A383" s="4"/>
    </row>
    <row r="384" spans="1:1" x14ac:dyDescent="0.35">
      <c r="A384" s="4"/>
    </row>
    <row r="385" spans="1:1" x14ac:dyDescent="0.35">
      <c r="A385" s="4"/>
    </row>
    <row r="386" spans="1:1" x14ac:dyDescent="0.35">
      <c r="A386" s="4"/>
    </row>
    <row r="387" spans="1:1" x14ac:dyDescent="0.35">
      <c r="A387" s="4"/>
    </row>
    <row r="388" spans="1:1" x14ac:dyDescent="0.35">
      <c r="A388" s="4"/>
    </row>
    <row r="389" spans="1:1" x14ac:dyDescent="0.35">
      <c r="A389" s="4"/>
    </row>
    <row r="390" spans="1:1" x14ac:dyDescent="0.35">
      <c r="A390" s="4"/>
    </row>
    <row r="391" spans="1:1" x14ac:dyDescent="0.35">
      <c r="A391" s="4"/>
    </row>
    <row r="392" spans="1:1" x14ac:dyDescent="0.35">
      <c r="A392" s="4"/>
    </row>
    <row r="393" spans="1:1" x14ac:dyDescent="0.35">
      <c r="A393" s="4"/>
    </row>
    <row r="394" spans="1:1" x14ac:dyDescent="0.35">
      <c r="A394" s="4"/>
    </row>
    <row r="395" spans="1:1" x14ac:dyDescent="0.35">
      <c r="A395" s="4"/>
    </row>
    <row r="396" spans="1:1" x14ac:dyDescent="0.35">
      <c r="A396" s="4"/>
    </row>
    <row r="397" spans="1:1" x14ac:dyDescent="0.35">
      <c r="A397" s="4"/>
    </row>
    <row r="398" spans="1:1" x14ac:dyDescent="0.35">
      <c r="A398" s="4"/>
    </row>
    <row r="399" spans="1:1" x14ac:dyDescent="0.35">
      <c r="A399" s="4"/>
    </row>
    <row r="400" spans="1:1" x14ac:dyDescent="0.35">
      <c r="A400" s="4"/>
    </row>
    <row r="401" spans="1:1" x14ac:dyDescent="0.35">
      <c r="A401" s="4"/>
    </row>
    <row r="402" spans="1:1" x14ac:dyDescent="0.35">
      <c r="A402" s="4"/>
    </row>
    <row r="403" spans="1:1" x14ac:dyDescent="0.35">
      <c r="A403" s="4"/>
    </row>
    <row r="404" spans="1:1" x14ac:dyDescent="0.35">
      <c r="A404" s="4"/>
    </row>
    <row r="405" spans="1:1" x14ac:dyDescent="0.35">
      <c r="A405" s="4"/>
    </row>
    <row r="406" spans="1:1" x14ac:dyDescent="0.35">
      <c r="A406" s="4"/>
    </row>
    <row r="407" spans="1:1" x14ac:dyDescent="0.35">
      <c r="A407" s="4"/>
    </row>
    <row r="408" spans="1:1" x14ac:dyDescent="0.35">
      <c r="A408" s="4"/>
    </row>
    <row r="409" spans="1:1" x14ac:dyDescent="0.35">
      <c r="A409" s="4"/>
    </row>
    <row r="410" spans="1:1" x14ac:dyDescent="0.35">
      <c r="A410" s="4"/>
    </row>
    <row r="411" spans="1:1" x14ac:dyDescent="0.35">
      <c r="A411" s="4"/>
    </row>
    <row r="412" spans="1:1" x14ac:dyDescent="0.35">
      <c r="A412" s="4"/>
    </row>
    <row r="413" spans="1:1" x14ac:dyDescent="0.35">
      <c r="A413" s="4"/>
    </row>
    <row r="414" spans="1:1" x14ac:dyDescent="0.35">
      <c r="A414" s="4"/>
    </row>
    <row r="415" spans="1:1" x14ac:dyDescent="0.35">
      <c r="A415" s="4"/>
    </row>
    <row r="416" spans="1:1" x14ac:dyDescent="0.35">
      <c r="A416" s="4"/>
    </row>
    <row r="417" spans="1:1" x14ac:dyDescent="0.35">
      <c r="A417" s="4"/>
    </row>
    <row r="418" spans="1:1" x14ac:dyDescent="0.35">
      <c r="A418" s="4"/>
    </row>
    <row r="419" spans="1:1" x14ac:dyDescent="0.35">
      <c r="A419" s="4"/>
    </row>
    <row r="420" spans="1:1" x14ac:dyDescent="0.35">
      <c r="A420" s="4"/>
    </row>
    <row r="421" spans="1:1" x14ac:dyDescent="0.35">
      <c r="A421" s="4"/>
    </row>
    <row r="422" spans="1:1" x14ac:dyDescent="0.35">
      <c r="A422" s="4"/>
    </row>
    <row r="423" spans="1:1" x14ac:dyDescent="0.35">
      <c r="A423" s="4"/>
    </row>
    <row r="424" spans="1:1" x14ac:dyDescent="0.35">
      <c r="A424" s="4"/>
    </row>
    <row r="425" spans="1:1" x14ac:dyDescent="0.35">
      <c r="A425" s="4"/>
    </row>
    <row r="426" spans="1:1" x14ac:dyDescent="0.35">
      <c r="A426" s="4"/>
    </row>
    <row r="427" spans="1:1" x14ac:dyDescent="0.35">
      <c r="A427" s="4"/>
    </row>
    <row r="428" spans="1:1" x14ac:dyDescent="0.35">
      <c r="A428" s="4"/>
    </row>
    <row r="429" spans="1:1" x14ac:dyDescent="0.35">
      <c r="A429" s="4"/>
    </row>
    <row r="430" spans="1:1" x14ac:dyDescent="0.35">
      <c r="A430" s="4"/>
    </row>
    <row r="431" spans="1:1" x14ac:dyDescent="0.35">
      <c r="A431" s="4"/>
    </row>
    <row r="432" spans="1:1" x14ac:dyDescent="0.35">
      <c r="A432" s="4"/>
    </row>
    <row r="433" spans="1:1" x14ac:dyDescent="0.35">
      <c r="A433" s="4"/>
    </row>
    <row r="434" spans="1:1" x14ac:dyDescent="0.35">
      <c r="A434" s="4"/>
    </row>
    <row r="435" spans="1:1" x14ac:dyDescent="0.35">
      <c r="A435" s="4"/>
    </row>
    <row r="436" spans="1:1" x14ac:dyDescent="0.35">
      <c r="A436" s="4"/>
    </row>
    <row r="437" spans="1:1" x14ac:dyDescent="0.35">
      <c r="A437" s="4"/>
    </row>
    <row r="438" spans="1:1" x14ac:dyDescent="0.35">
      <c r="A438" s="4"/>
    </row>
    <row r="439" spans="1:1" x14ac:dyDescent="0.35">
      <c r="A439" s="4"/>
    </row>
    <row r="440" spans="1:1" x14ac:dyDescent="0.35">
      <c r="A440" s="4"/>
    </row>
    <row r="441" spans="1:1" x14ac:dyDescent="0.35">
      <c r="A441" s="4"/>
    </row>
    <row r="442" spans="1:1" x14ac:dyDescent="0.35">
      <c r="A442" s="4"/>
    </row>
    <row r="443" spans="1:1" x14ac:dyDescent="0.35">
      <c r="A443" s="4"/>
    </row>
    <row r="444" spans="1:1" x14ac:dyDescent="0.35">
      <c r="A444" s="4"/>
    </row>
    <row r="445" spans="1:1" x14ac:dyDescent="0.35">
      <c r="A445" s="4"/>
    </row>
    <row r="446" spans="1:1" x14ac:dyDescent="0.35">
      <c r="A446" s="4"/>
    </row>
    <row r="447" spans="1:1" x14ac:dyDescent="0.35">
      <c r="A447" s="4"/>
    </row>
    <row r="448" spans="1:1" x14ac:dyDescent="0.35">
      <c r="A448" s="4"/>
    </row>
    <row r="449" spans="1:1" x14ac:dyDescent="0.35">
      <c r="A449" s="4"/>
    </row>
    <row r="450" spans="1:1" x14ac:dyDescent="0.35">
      <c r="A450" s="4"/>
    </row>
    <row r="451" spans="1:1" x14ac:dyDescent="0.35">
      <c r="A451" s="4"/>
    </row>
    <row r="452" spans="1:1" x14ac:dyDescent="0.35">
      <c r="A452" s="4"/>
    </row>
    <row r="453" spans="1:1" x14ac:dyDescent="0.35">
      <c r="A453" s="4"/>
    </row>
    <row r="454" spans="1:1" x14ac:dyDescent="0.35">
      <c r="A454" s="4"/>
    </row>
    <row r="455" spans="1:1" x14ac:dyDescent="0.35">
      <c r="A455" s="4"/>
    </row>
    <row r="456" spans="1:1" x14ac:dyDescent="0.35">
      <c r="A456" s="4"/>
    </row>
    <row r="457" spans="1:1" x14ac:dyDescent="0.35">
      <c r="A457" s="4"/>
    </row>
    <row r="458" spans="1:1" x14ac:dyDescent="0.35">
      <c r="A458" s="4"/>
    </row>
    <row r="459" spans="1:1" x14ac:dyDescent="0.35">
      <c r="A459" s="4"/>
    </row>
    <row r="460" spans="1:1" x14ac:dyDescent="0.35">
      <c r="A460" s="4"/>
    </row>
    <row r="461" spans="1:1" x14ac:dyDescent="0.35">
      <c r="A461" s="4"/>
    </row>
    <row r="462" spans="1:1" x14ac:dyDescent="0.35">
      <c r="A462" s="4"/>
    </row>
    <row r="463" spans="1:1" x14ac:dyDescent="0.35">
      <c r="A463" s="4"/>
    </row>
    <row r="464" spans="1:1" x14ac:dyDescent="0.35">
      <c r="A464" s="4"/>
    </row>
    <row r="465" spans="1:1" x14ac:dyDescent="0.35">
      <c r="A465" s="4"/>
    </row>
    <row r="466" spans="1:1" x14ac:dyDescent="0.35">
      <c r="A466" s="4"/>
    </row>
    <row r="467" spans="1:1" x14ac:dyDescent="0.35">
      <c r="A467" s="4"/>
    </row>
    <row r="468" spans="1:1" x14ac:dyDescent="0.35">
      <c r="A468" s="4"/>
    </row>
    <row r="469" spans="1:1" x14ac:dyDescent="0.35">
      <c r="A469" s="4"/>
    </row>
    <row r="470" spans="1:1" x14ac:dyDescent="0.35">
      <c r="A470" s="4"/>
    </row>
    <row r="471" spans="1:1" x14ac:dyDescent="0.35">
      <c r="A471" s="4"/>
    </row>
    <row r="472" spans="1:1" x14ac:dyDescent="0.35">
      <c r="A472" s="4"/>
    </row>
    <row r="473" spans="1:1" x14ac:dyDescent="0.35">
      <c r="A473" s="4"/>
    </row>
    <row r="474" spans="1:1" x14ac:dyDescent="0.35">
      <c r="A474" s="4"/>
    </row>
    <row r="475" spans="1:1" x14ac:dyDescent="0.35">
      <c r="A475" s="4"/>
    </row>
    <row r="476" spans="1:1" x14ac:dyDescent="0.35">
      <c r="A476" s="4"/>
    </row>
    <row r="477" spans="1:1" x14ac:dyDescent="0.35">
      <c r="A477" s="4"/>
    </row>
    <row r="478" spans="1:1" x14ac:dyDescent="0.35">
      <c r="A478" s="4"/>
    </row>
    <row r="479" spans="1:1" x14ac:dyDescent="0.35">
      <c r="A479" s="4"/>
    </row>
    <row r="480" spans="1:1" x14ac:dyDescent="0.35">
      <c r="A480" s="4"/>
    </row>
    <row r="481" spans="1:1" x14ac:dyDescent="0.35">
      <c r="A481" s="4"/>
    </row>
    <row r="482" spans="1:1" x14ac:dyDescent="0.35">
      <c r="A482" s="4"/>
    </row>
    <row r="483" spans="1:1" x14ac:dyDescent="0.35">
      <c r="A483" s="4"/>
    </row>
    <row r="484" spans="1:1" x14ac:dyDescent="0.35">
      <c r="A484" s="4"/>
    </row>
    <row r="485" spans="1:1" x14ac:dyDescent="0.35">
      <c r="A485" s="4"/>
    </row>
    <row r="486" spans="1:1" x14ac:dyDescent="0.35">
      <c r="A486" s="4"/>
    </row>
    <row r="487" spans="1:1" x14ac:dyDescent="0.35">
      <c r="A487" s="4"/>
    </row>
    <row r="488" spans="1:1" x14ac:dyDescent="0.35">
      <c r="A488" s="4"/>
    </row>
    <row r="489" spans="1:1" x14ac:dyDescent="0.35">
      <c r="A489" s="4"/>
    </row>
    <row r="490" spans="1:1" x14ac:dyDescent="0.35">
      <c r="A490" s="4"/>
    </row>
    <row r="491" spans="1:1" x14ac:dyDescent="0.35">
      <c r="A491" s="4"/>
    </row>
    <row r="492" spans="1:1" x14ac:dyDescent="0.35">
      <c r="A492" s="4"/>
    </row>
    <row r="493" spans="1:1" x14ac:dyDescent="0.35">
      <c r="A493" s="4"/>
    </row>
    <row r="494" spans="1:1" x14ac:dyDescent="0.35">
      <c r="A494" s="4"/>
    </row>
    <row r="495" spans="1:1" x14ac:dyDescent="0.35">
      <c r="A495" s="4"/>
    </row>
    <row r="496" spans="1:1" x14ac:dyDescent="0.35">
      <c r="A496" s="4"/>
    </row>
    <row r="497" spans="1:1" x14ac:dyDescent="0.35">
      <c r="A497" s="4"/>
    </row>
    <row r="498" spans="1:1" x14ac:dyDescent="0.35">
      <c r="A498" s="4"/>
    </row>
    <row r="499" spans="1:1" x14ac:dyDescent="0.35">
      <c r="A499" s="4"/>
    </row>
    <row r="500" spans="1:1" x14ac:dyDescent="0.35">
      <c r="A500" s="4"/>
    </row>
    <row r="501" spans="1:1" x14ac:dyDescent="0.35">
      <c r="A501" s="4"/>
    </row>
    <row r="502" spans="1:1" x14ac:dyDescent="0.35">
      <c r="A502" s="4"/>
    </row>
    <row r="503" spans="1:1" x14ac:dyDescent="0.35">
      <c r="A503" s="4"/>
    </row>
    <row r="504" spans="1:1" x14ac:dyDescent="0.35">
      <c r="A504" s="4"/>
    </row>
    <row r="505" spans="1:1" x14ac:dyDescent="0.35">
      <c r="A505" s="4"/>
    </row>
    <row r="506" spans="1:1" x14ac:dyDescent="0.35">
      <c r="A506" s="4"/>
    </row>
    <row r="507" spans="1:1" x14ac:dyDescent="0.35">
      <c r="A507" s="4"/>
    </row>
    <row r="508" spans="1:1" x14ac:dyDescent="0.35">
      <c r="A508" s="4"/>
    </row>
    <row r="509" spans="1:1" x14ac:dyDescent="0.35">
      <c r="A509" s="4"/>
    </row>
    <row r="510" spans="1:1" x14ac:dyDescent="0.35">
      <c r="A510" s="4"/>
    </row>
    <row r="511" spans="1:1" x14ac:dyDescent="0.35">
      <c r="A511" s="4"/>
    </row>
    <row r="512" spans="1:1" x14ac:dyDescent="0.35">
      <c r="A512" s="4"/>
    </row>
    <row r="513" spans="1:1" x14ac:dyDescent="0.35">
      <c r="A513" s="4"/>
    </row>
    <row r="514" spans="1:1" x14ac:dyDescent="0.35">
      <c r="A514" s="4"/>
    </row>
    <row r="515" spans="1:1" x14ac:dyDescent="0.35">
      <c r="A515" s="4"/>
    </row>
    <row r="516" spans="1:1" x14ac:dyDescent="0.35">
      <c r="A516" s="4"/>
    </row>
    <row r="517" spans="1:1" x14ac:dyDescent="0.35">
      <c r="A517" s="4"/>
    </row>
    <row r="518" spans="1:1" x14ac:dyDescent="0.35">
      <c r="A518" s="4"/>
    </row>
    <row r="519" spans="1:1" x14ac:dyDescent="0.35">
      <c r="A519" s="4"/>
    </row>
    <row r="520" spans="1:1" x14ac:dyDescent="0.35">
      <c r="A520" s="4"/>
    </row>
    <row r="521" spans="1:1" x14ac:dyDescent="0.35">
      <c r="A521" s="4"/>
    </row>
    <row r="522" spans="1:1" x14ac:dyDescent="0.35">
      <c r="A522" s="4"/>
    </row>
    <row r="523" spans="1:1" x14ac:dyDescent="0.35">
      <c r="A523" s="4"/>
    </row>
    <row r="524" spans="1:1" x14ac:dyDescent="0.35">
      <c r="A524" s="4"/>
    </row>
    <row r="525" spans="1:1" x14ac:dyDescent="0.35">
      <c r="A525" s="4"/>
    </row>
    <row r="526" spans="1:1" x14ac:dyDescent="0.35">
      <c r="A526" s="4"/>
    </row>
    <row r="527" spans="1:1" x14ac:dyDescent="0.35">
      <c r="A527" s="4"/>
    </row>
    <row r="528" spans="1:1" x14ac:dyDescent="0.35">
      <c r="A528" s="4"/>
    </row>
    <row r="529" spans="1:1" x14ac:dyDescent="0.35">
      <c r="A529" s="4"/>
    </row>
    <row r="530" spans="1:1" x14ac:dyDescent="0.35">
      <c r="A530" s="4"/>
    </row>
    <row r="531" spans="1:1" x14ac:dyDescent="0.35">
      <c r="A531" s="4"/>
    </row>
    <row r="532" spans="1:1" x14ac:dyDescent="0.35">
      <c r="A532" s="4"/>
    </row>
    <row r="533" spans="1:1" x14ac:dyDescent="0.35">
      <c r="A533" s="4"/>
    </row>
    <row r="534" spans="1:1" x14ac:dyDescent="0.35">
      <c r="A534" s="4"/>
    </row>
    <row r="535" spans="1:1" x14ac:dyDescent="0.35">
      <c r="A535" s="4"/>
    </row>
    <row r="536" spans="1:1" x14ac:dyDescent="0.35">
      <c r="A536" s="4"/>
    </row>
    <row r="537" spans="1:1" x14ac:dyDescent="0.35">
      <c r="A537" s="4"/>
    </row>
    <row r="538" spans="1:1" x14ac:dyDescent="0.35">
      <c r="A538" s="4"/>
    </row>
    <row r="539" spans="1:1" x14ac:dyDescent="0.35">
      <c r="A539" s="4"/>
    </row>
    <row r="540" spans="1:1" x14ac:dyDescent="0.35">
      <c r="A540" s="4"/>
    </row>
    <row r="541" spans="1:1" x14ac:dyDescent="0.35">
      <c r="A541" s="4"/>
    </row>
    <row r="542" spans="1:1" x14ac:dyDescent="0.35">
      <c r="A542" s="4"/>
    </row>
    <row r="543" spans="1:1" x14ac:dyDescent="0.35">
      <c r="A543" s="4"/>
    </row>
    <row r="544" spans="1:1" x14ac:dyDescent="0.35">
      <c r="A544" s="4"/>
    </row>
    <row r="545" spans="1:1" x14ac:dyDescent="0.35">
      <c r="A545" s="4"/>
    </row>
    <row r="546" spans="1:1" x14ac:dyDescent="0.35">
      <c r="A546" s="4"/>
    </row>
    <row r="547" spans="1:1" x14ac:dyDescent="0.35">
      <c r="A547" s="4"/>
    </row>
    <row r="548" spans="1:1" x14ac:dyDescent="0.35">
      <c r="A548" s="4"/>
    </row>
    <row r="549" spans="1:1" x14ac:dyDescent="0.35">
      <c r="A549" s="4"/>
    </row>
    <row r="550" spans="1:1" x14ac:dyDescent="0.35">
      <c r="A550" s="4"/>
    </row>
    <row r="551" spans="1:1" x14ac:dyDescent="0.35">
      <c r="A551" s="4"/>
    </row>
    <row r="552" spans="1:1" x14ac:dyDescent="0.35">
      <c r="A552" s="4"/>
    </row>
    <row r="553" spans="1:1" x14ac:dyDescent="0.35">
      <c r="A553" s="4"/>
    </row>
    <row r="554" spans="1:1" x14ac:dyDescent="0.35">
      <c r="A554" s="4"/>
    </row>
    <row r="555" spans="1:1" x14ac:dyDescent="0.35">
      <c r="A555" s="4"/>
    </row>
    <row r="556" spans="1:1" x14ac:dyDescent="0.35">
      <c r="A556" s="4"/>
    </row>
    <row r="557" spans="1:1" x14ac:dyDescent="0.35">
      <c r="A557" s="4"/>
    </row>
    <row r="558" spans="1:1" x14ac:dyDescent="0.35">
      <c r="A558" s="4"/>
    </row>
    <row r="559" spans="1:1" x14ac:dyDescent="0.35">
      <c r="A559" s="4"/>
    </row>
    <row r="560" spans="1:1" x14ac:dyDescent="0.35">
      <c r="A560" s="4"/>
    </row>
    <row r="561" spans="1:1" x14ac:dyDescent="0.35">
      <c r="A561" s="4"/>
    </row>
    <row r="562" spans="1:1" x14ac:dyDescent="0.35">
      <c r="A562" s="4"/>
    </row>
    <row r="563" spans="1:1" x14ac:dyDescent="0.35">
      <c r="A563" s="4"/>
    </row>
    <row r="564" spans="1:1" x14ac:dyDescent="0.35">
      <c r="A564" s="4"/>
    </row>
    <row r="565" spans="1:1" x14ac:dyDescent="0.35">
      <c r="A565" s="4"/>
    </row>
    <row r="566" spans="1:1" x14ac:dyDescent="0.35">
      <c r="A566" s="4"/>
    </row>
    <row r="567" spans="1:1" x14ac:dyDescent="0.35">
      <c r="A567" s="4"/>
    </row>
    <row r="568" spans="1:1" x14ac:dyDescent="0.35">
      <c r="A568" s="4"/>
    </row>
    <row r="569" spans="1:1" x14ac:dyDescent="0.35">
      <c r="A569" s="4"/>
    </row>
    <row r="570" spans="1:1" x14ac:dyDescent="0.35">
      <c r="A570" s="4"/>
    </row>
    <row r="571" spans="1:1" x14ac:dyDescent="0.35">
      <c r="A571" s="4"/>
    </row>
    <row r="572" spans="1:1" x14ac:dyDescent="0.35">
      <c r="A572" s="4"/>
    </row>
    <row r="573" spans="1:1" x14ac:dyDescent="0.35">
      <c r="A573" s="4"/>
    </row>
    <row r="574" spans="1:1" x14ac:dyDescent="0.35">
      <c r="A574" s="4"/>
    </row>
    <row r="575" spans="1:1" x14ac:dyDescent="0.35">
      <c r="A575" s="4"/>
    </row>
    <row r="576" spans="1:1" x14ac:dyDescent="0.35">
      <c r="A576" s="4"/>
    </row>
    <row r="577" spans="1:1" x14ac:dyDescent="0.35">
      <c r="A577" s="4"/>
    </row>
    <row r="578" spans="1:1" x14ac:dyDescent="0.35">
      <c r="A578" s="4"/>
    </row>
    <row r="579" spans="1:1" x14ac:dyDescent="0.35">
      <c r="A579" s="4"/>
    </row>
    <row r="580" spans="1:1" x14ac:dyDescent="0.35">
      <c r="A580" s="4"/>
    </row>
    <row r="581" spans="1:1" x14ac:dyDescent="0.35">
      <c r="A581" s="4"/>
    </row>
    <row r="582" spans="1:1" x14ac:dyDescent="0.35">
      <c r="A582" s="4"/>
    </row>
    <row r="583" spans="1:1" x14ac:dyDescent="0.35">
      <c r="A583" s="4"/>
    </row>
    <row r="584" spans="1:1" x14ac:dyDescent="0.35">
      <c r="A584" s="4"/>
    </row>
    <row r="585" spans="1:1" x14ac:dyDescent="0.35">
      <c r="A585" s="4"/>
    </row>
    <row r="586" spans="1:1" x14ac:dyDescent="0.35">
      <c r="A586" s="4"/>
    </row>
    <row r="587" spans="1:1" x14ac:dyDescent="0.35">
      <c r="A587" s="4"/>
    </row>
    <row r="588" spans="1:1" x14ac:dyDescent="0.35">
      <c r="A588" s="4"/>
    </row>
    <row r="589" spans="1:1" x14ac:dyDescent="0.35">
      <c r="A589" s="4"/>
    </row>
    <row r="590" spans="1:1" x14ac:dyDescent="0.35">
      <c r="A590" s="4"/>
    </row>
    <row r="591" spans="1:1" x14ac:dyDescent="0.35">
      <c r="A591" s="4"/>
    </row>
    <row r="592" spans="1:1" x14ac:dyDescent="0.35">
      <c r="A592" s="4"/>
    </row>
    <row r="593" spans="1:1" x14ac:dyDescent="0.35">
      <c r="A593" s="4"/>
    </row>
    <row r="594" spans="1:1" x14ac:dyDescent="0.35">
      <c r="A594" s="4"/>
    </row>
    <row r="595" spans="1:1" x14ac:dyDescent="0.35">
      <c r="A595" s="4"/>
    </row>
    <row r="596" spans="1:1" x14ac:dyDescent="0.35">
      <c r="A596" s="4"/>
    </row>
    <row r="597" spans="1:1" x14ac:dyDescent="0.35">
      <c r="A597" s="4"/>
    </row>
    <row r="598" spans="1:1" x14ac:dyDescent="0.35">
      <c r="A598" s="4"/>
    </row>
    <row r="599" spans="1:1" x14ac:dyDescent="0.35">
      <c r="A599" s="4"/>
    </row>
    <row r="600" spans="1:1" x14ac:dyDescent="0.35">
      <c r="A600" s="4"/>
    </row>
    <row r="601" spans="1:1" x14ac:dyDescent="0.35">
      <c r="A601" s="4"/>
    </row>
    <row r="602" spans="1:1" x14ac:dyDescent="0.35">
      <c r="A602" s="4"/>
    </row>
    <row r="603" spans="1:1" x14ac:dyDescent="0.35">
      <c r="A603" s="4"/>
    </row>
    <row r="604" spans="1:1" x14ac:dyDescent="0.35">
      <c r="A604" s="4"/>
    </row>
    <row r="605" spans="1:1" x14ac:dyDescent="0.35">
      <c r="A605" s="4"/>
    </row>
    <row r="606" spans="1:1" x14ac:dyDescent="0.35">
      <c r="A606" s="4"/>
    </row>
    <row r="607" spans="1:1" x14ac:dyDescent="0.35">
      <c r="A607" s="4"/>
    </row>
    <row r="608" spans="1:1" x14ac:dyDescent="0.35">
      <c r="A608" s="4"/>
    </row>
    <row r="609" spans="1:1" x14ac:dyDescent="0.35">
      <c r="A609" s="4"/>
    </row>
    <row r="610" spans="1:1" x14ac:dyDescent="0.35">
      <c r="A610" s="4"/>
    </row>
    <row r="611" spans="1:1" x14ac:dyDescent="0.35">
      <c r="A611" s="4"/>
    </row>
    <row r="612" spans="1:1" x14ac:dyDescent="0.35">
      <c r="A612" s="4"/>
    </row>
    <row r="613" spans="1:1" x14ac:dyDescent="0.35">
      <c r="A613" s="4"/>
    </row>
    <row r="614" spans="1:1" x14ac:dyDescent="0.35">
      <c r="A614" s="4"/>
    </row>
    <row r="615" spans="1:1" x14ac:dyDescent="0.35">
      <c r="A615" s="4"/>
    </row>
    <row r="616" spans="1:1" x14ac:dyDescent="0.35">
      <c r="A616" s="4"/>
    </row>
    <row r="617" spans="1:1" x14ac:dyDescent="0.35">
      <c r="A617" s="4"/>
    </row>
    <row r="618" spans="1:1" x14ac:dyDescent="0.35">
      <c r="A618" s="4"/>
    </row>
    <row r="619" spans="1:1" x14ac:dyDescent="0.35">
      <c r="A619" s="4"/>
    </row>
    <row r="620" spans="1:1" x14ac:dyDescent="0.35">
      <c r="A620" s="4"/>
    </row>
    <row r="621" spans="1:1" x14ac:dyDescent="0.35">
      <c r="A621" s="4"/>
    </row>
    <row r="622" spans="1:1" x14ac:dyDescent="0.35">
      <c r="A622" s="4"/>
    </row>
    <row r="623" spans="1:1" x14ac:dyDescent="0.35">
      <c r="A623" s="4"/>
    </row>
    <row r="624" spans="1:1" x14ac:dyDescent="0.35">
      <c r="A624" s="4"/>
    </row>
    <row r="625" spans="1:1" x14ac:dyDescent="0.35">
      <c r="A625" s="4"/>
    </row>
    <row r="626" spans="1:1" x14ac:dyDescent="0.35">
      <c r="A626" s="4"/>
    </row>
    <row r="627" spans="1:1" x14ac:dyDescent="0.35">
      <c r="A627" s="4"/>
    </row>
    <row r="628" spans="1:1" x14ac:dyDescent="0.35">
      <c r="A628" s="4"/>
    </row>
    <row r="629" spans="1:1" x14ac:dyDescent="0.35">
      <c r="A629" s="4"/>
    </row>
    <row r="630" spans="1:1" x14ac:dyDescent="0.35">
      <c r="A630" s="4"/>
    </row>
    <row r="631" spans="1:1" x14ac:dyDescent="0.35">
      <c r="A631" s="4"/>
    </row>
    <row r="632" spans="1:1" x14ac:dyDescent="0.35">
      <c r="A632" s="4"/>
    </row>
    <row r="633" spans="1:1" x14ac:dyDescent="0.35">
      <c r="A633" s="4"/>
    </row>
    <row r="634" spans="1:1" x14ac:dyDescent="0.35">
      <c r="A634" s="4"/>
    </row>
    <row r="635" spans="1:1" x14ac:dyDescent="0.35">
      <c r="A635" s="4"/>
    </row>
    <row r="636" spans="1:1" x14ac:dyDescent="0.35">
      <c r="A636" s="4"/>
    </row>
    <row r="637" spans="1:1" x14ac:dyDescent="0.35">
      <c r="A637" s="4"/>
    </row>
    <row r="638" spans="1:1" x14ac:dyDescent="0.35">
      <c r="A638" s="4"/>
    </row>
    <row r="639" spans="1:1" x14ac:dyDescent="0.35">
      <c r="A639" s="4"/>
    </row>
    <row r="640" spans="1:1" x14ac:dyDescent="0.35">
      <c r="A640" s="4"/>
    </row>
    <row r="641" spans="1:1" x14ac:dyDescent="0.35">
      <c r="A641" s="4"/>
    </row>
    <row r="642" spans="1:1" x14ac:dyDescent="0.35">
      <c r="A642" s="4"/>
    </row>
    <row r="643" spans="1:1" x14ac:dyDescent="0.35">
      <c r="A643" s="4"/>
    </row>
    <row r="644" spans="1:1" x14ac:dyDescent="0.35">
      <c r="A644" s="4"/>
    </row>
    <row r="645" spans="1:1" x14ac:dyDescent="0.35">
      <c r="A645" s="4"/>
    </row>
    <row r="646" spans="1:1" x14ac:dyDescent="0.35">
      <c r="A646" s="4"/>
    </row>
    <row r="647" spans="1:1" x14ac:dyDescent="0.35">
      <c r="A647" s="4"/>
    </row>
    <row r="648" spans="1:1" x14ac:dyDescent="0.35">
      <c r="A648" s="4"/>
    </row>
    <row r="649" spans="1:1" x14ac:dyDescent="0.35">
      <c r="A649" s="4"/>
    </row>
    <row r="650" spans="1:1" x14ac:dyDescent="0.35">
      <c r="A650" s="4"/>
    </row>
    <row r="651" spans="1:1" x14ac:dyDescent="0.35">
      <c r="A651" s="4"/>
    </row>
    <row r="652" spans="1:1" x14ac:dyDescent="0.35">
      <c r="A652" s="4"/>
    </row>
    <row r="653" spans="1:1" x14ac:dyDescent="0.35">
      <c r="A653" s="4"/>
    </row>
    <row r="654" spans="1:1" x14ac:dyDescent="0.35">
      <c r="A654" s="4"/>
    </row>
    <row r="655" spans="1:1" x14ac:dyDescent="0.35">
      <c r="A655" s="4"/>
    </row>
    <row r="656" spans="1:1" x14ac:dyDescent="0.35">
      <c r="A656" s="4"/>
    </row>
    <row r="657" spans="1:1" x14ac:dyDescent="0.35">
      <c r="A657" s="4"/>
    </row>
    <row r="658" spans="1:1" x14ac:dyDescent="0.35">
      <c r="A658" s="4"/>
    </row>
    <row r="659" spans="1:1" x14ac:dyDescent="0.35">
      <c r="A659" s="4"/>
    </row>
    <row r="660" spans="1:1" x14ac:dyDescent="0.35">
      <c r="A660" s="4"/>
    </row>
    <row r="661" spans="1:1" x14ac:dyDescent="0.35">
      <c r="A661" s="4"/>
    </row>
    <row r="662" spans="1:1" x14ac:dyDescent="0.35">
      <c r="A662" s="4"/>
    </row>
    <row r="663" spans="1:1" x14ac:dyDescent="0.35">
      <c r="A663" s="4"/>
    </row>
    <row r="664" spans="1:1" x14ac:dyDescent="0.35">
      <c r="A664" s="4"/>
    </row>
    <row r="665" spans="1:1" x14ac:dyDescent="0.35">
      <c r="A665" s="4"/>
    </row>
    <row r="666" spans="1:1" x14ac:dyDescent="0.35">
      <c r="A666" s="4"/>
    </row>
    <row r="667" spans="1:1" x14ac:dyDescent="0.35">
      <c r="A667" s="4"/>
    </row>
    <row r="668" spans="1:1" x14ac:dyDescent="0.35">
      <c r="A668" s="4"/>
    </row>
    <row r="669" spans="1:1" x14ac:dyDescent="0.35">
      <c r="A669" s="4"/>
    </row>
    <row r="670" spans="1:1" x14ac:dyDescent="0.35">
      <c r="A670" s="4"/>
    </row>
    <row r="671" spans="1:1" x14ac:dyDescent="0.35">
      <c r="A671" s="4"/>
    </row>
    <row r="672" spans="1:1" x14ac:dyDescent="0.35">
      <c r="A672" s="4"/>
    </row>
    <row r="673" spans="1:1" x14ac:dyDescent="0.35">
      <c r="A673" s="4"/>
    </row>
    <row r="674" spans="1:1" x14ac:dyDescent="0.35">
      <c r="A674" s="4"/>
    </row>
    <row r="675" spans="1:1" x14ac:dyDescent="0.35">
      <c r="A675" s="4"/>
    </row>
    <row r="676" spans="1:1" x14ac:dyDescent="0.35">
      <c r="A676" s="4"/>
    </row>
    <row r="677" spans="1:1" x14ac:dyDescent="0.35">
      <c r="A677" s="4"/>
    </row>
    <row r="678" spans="1:1" x14ac:dyDescent="0.35">
      <c r="A678" s="4"/>
    </row>
    <row r="679" spans="1:1" x14ac:dyDescent="0.35">
      <c r="A679" s="4"/>
    </row>
    <row r="680" spans="1:1" x14ac:dyDescent="0.35">
      <c r="A680" s="4"/>
    </row>
    <row r="681" spans="1:1" x14ac:dyDescent="0.35">
      <c r="A681" s="4"/>
    </row>
    <row r="682" spans="1:1" x14ac:dyDescent="0.35">
      <c r="A682" s="4"/>
    </row>
    <row r="683" spans="1:1" x14ac:dyDescent="0.35">
      <c r="A683" s="4"/>
    </row>
    <row r="684" spans="1:1" x14ac:dyDescent="0.35">
      <c r="A684" s="4"/>
    </row>
    <row r="685" spans="1:1" x14ac:dyDescent="0.35">
      <c r="A685" s="4"/>
    </row>
    <row r="686" spans="1:1" x14ac:dyDescent="0.35">
      <c r="A686" s="4"/>
    </row>
    <row r="687" spans="1:1" x14ac:dyDescent="0.35">
      <c r="A687" s="4"/>
    </row>
    <row r="688" spans="1:1" x14ac:dyDescent="0.35">
      <c r="A688" s="4"/>
    </row>
    <row r="689" spans="1:1" x14ac:dyDescent="0.35">
      <c r="A689" s="4"/>
    </row>
    <row r="690" spans="1:1" x14ac:dyDescent="0.35">
      <c r="A690" s="4"/>
    </row>
    <row r="691" spans="1:1" x14ac:dyDescent="0.35">
      <c r="A691" s="4"/>
    </row>
    <row r="692" spans="1:1" x14ac:dyDescent="0.35">
      <c r="A692" s="4"/>
    </row>
    <row r="693" spans="1:1" x14ac:dyDescent="0.35">
      <c r="A693" s="4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046BC-8D16-4BF1-B1E8-145A11D74DA5}">
  <sheetPr>
    <tabColor rgb="FFEFBCBB"/>
  </sheetPr>
  <dimension ref="A1:E369"/>
  <sheetViews>
    <sheetView workbookViewId="0"/>
  </sheetViews>
  <sheetFormatPr defaultRowHeight="14.5" x14ac:dyDescent="0.35"/>
  <cols>
    <col min="1" max="1" width="11.81640625" bestFit="1" customWidth="1"/>
    <col min="2" max="2" width="19.54296875" bestFit="1" customWidth="1"/>
    <col min="3" max="3" width="18.81640625" bestFit="1" customWidth="1"/>
    <col min="4" max="4" width="12.453125" bestFit="1" customWidth="1"/>
    <col min="5" max="5" width="13.1796875" bestFit="1" customWidth="1"/>
  </cols>
  <sheetData>
    <row r="1" spans="1:5" x14ac:dyDescent="0.35">
      <c r="A1" s="3" t="s">
        <v>18</v>
      </c>
      <c r="B1" s="3" t="s">
        <v>120</v>
      </c>
      <c r="C1" s="3" t="s">
        <v>39</v>
      </c>
      <c r="D1" s="3" t="s">
        <v>121</v>
      </c>
      <c r="E1" s="3" t="s">
        <v>122</v>
      </c>
    </row>
    <row r="2" spans="1:5" x14ac:dyDescent="0.35">
      <c r="A2" s="4">
        <v>43101</v>
      </c>
      <c r="B2" t="s">
        <v>41</v>
      </c>
      <c r="C2" t="s">
        <v>43</v>
      </c>
      <c r="D2" s="17">
        <v>8601.5116383169097</v>
      </c>
      <c r="E2" s="17">
        <v>10751.1528648164</v>
      </c>
    </row>
    <row r="3" spans="1:5" x14ac:dyDescent="0.35">
      <c r="A3" s="4">
        <v>43101</v>
      </c>
      <c r="B3" t="s">
        <v>40</v>
      </c>
      <c r="C3" t="s">
        <v>43</v>
      </c>
      <c r="D3" s="17">
        <v>2149.6412264995502</v>
      </c>
      <c r="E3" s="17">
        <v>10751.1528648164</v>
      </c>
    </row>
    <row r="4" spans="1:5" x14ac:dyDescent="0.35">
      <c r="A4" s="4">
        <v>43132</v>
      </c>
      <c r="B4" t="s">
        <v>41</v>
      </c>
      <c r="C4" t="s">
        <v>43</v>
      </c>
      <c r="D4" s="17">
        <v>7429.4903225806402</v>
      </c>
      <c r="E4" s="17">
        <v>9147.3677419354808</v>
      </c>
    </row>
    <row r="5" spans="1:5" x14ac:dyDescent="0.35">
      <c r="A5" s="4">
        <v>43132</v>
      </c>
      <c r="B5" t="s">
        <v>40</v>
      </c>
      <c r="C5" t="s">
        <v>43</v>
      </c>
      <c r="D5" s="17">
        <v>1717.87741935483</v>
      </c>
      <c r="E5" s="17">
        <v>9147.3677419354808</v>
      </c>
    </row>
    <row r="6" spans="1:5" x14ac:dyDescent="0.35">
      <c r="A6" s="4">
        <v>43160</v>
      </c>
      <c r="B6" t="s">
        <v>41</v>
      </c>
      <c r="C6" t="s">
        <v>43</v>
      </c>
      <c r="D6" s="17">
        <v>8431.1918141592905</v>
      </c>
      <c r="E6" s="17">
        <v>11776.579203539801</v>
      </c>
    </row>
    <row r="7" spans="1:5" x14ac:dyDescent="0.35">
      <c r="A7" s="4">
        <v>43160</v>
      </c>
      <c r="B7" t="s">
        <v>40</v>
      </c>
      <c r="C7" t="s">
        <v>43</v>
      </c>
      <c r="D7" s="17">
        <v>3345.3873893805298</v>
      </c>
      <c r="E7" s="17">
        <v>11776.579203539801</v>
      </c>
    </row>
    <row r="8" spans="1:5" x14ac:dyDescent="0.35">
      <c r="A8" s="4">
        <v>43191</v>
      </c>
      <c r="B8" t="s">
        <v>41</v>
      </c>
      <c r="C8" t="s">
        <v>43</v>
      </c>
      <c r="D8" s="17">
        <v>6895.9909332153902</v>
      </c>
      <c r="E8" s="17">
        <v>9715.8208757187003</v>
      </c>
    </row>
    <row r="9" spans="1:5" x14ac:dyDescent="0.35">
      <c r="A9" s="4">
        <v>43191</v>
      </c>
      <c r="B9" t="s">
        <v>40</v>
      </c>
      <c r="C9" t="s">
        <v>43</v>
      </c>
      <c r="D9" s="17">
        <v>2819.8299425033101</v>
      </c>
      <c r="E9" s="17">
        <v>9715.8208757187003</v>
      </c>
    </row>
    <row r="10" spans="1:5" x14ac:dyDescent="0.35">
      <c r="A10" s="4">
        <v>43221</v>
      </c>
      <c r="B10" t="s">
        <v>41</v>
      </c>
      <c r="C10" t="s">
        <v>43</v>
      </c>
      <c r="D10" s="17">
        <v>11525.349712261999</v>
      </c>
      <c r="E10" s="17">
        <v>14790.622620628499</v>
      </c>
    </row>
    <row r="11" spans="1:5" x14ac:dyDescent="0.35">
      <c r="A11" s="4">
        <v>43221</v>
      </c>
      <c r="B11" t="s">
        <v>40</v>
      </c>
      <c r="C11" t="s">
        <v>43</v>
      </c>
      <c r="D11" s="17">
        <v>3265.2729083665299</v>
      </c>
      <c r="E11" s="17">
        <v>14790.622620628499</v>
      </c>
    </row>
    <row r="12" spans="1:5" x14ac:dyDescent="0.35">
      <c r="A12" s="4">
        <v>43252</v>
      </c>
      <c r="B12" t="s">
        <v>41</v>
      </c>
      <c r="C12" t="s">
        <v>43</v>
      </c>
      <c r="D12" s="17">
        <v>9702.1777386713493</v>
      </c>
      <c r="E12" s="17">
        <v>13103.7322921249</v>
      </c>
    </row>
    <row r="13" spans="1:5" x14ac:dyDescent="0.35">
      <c r="A13" s="4">
        <v>43252</v>
      </c>
      <c r="B13" t="s">
        <v>40</v>
      </c>
      <c r="C13" t="s">
        <v>43</v>
      </c>
      <c r="D13" s="17">
        <v>3401.55455345358</v>
      </c>
      <c r="E13" s="17">
        <v>13103.7322921249</v>
      </c>
    </row>
    <row r="14" spans="1:5" x14ac:dyDescent="0.35">
      <c r="A14" s="4">
        <v>43282</v>
      </c>
      <c r="B14" t="s">
        <v>41</v>
      </c>
      <c r="C14" t="s">
        <v>43</v>
      </c>
      <c r="D14" s="17">
        <v>11691.049032541699</v>
      </c>
      <c r="E14" s="17">
        <v>15260.459322779199</v>
      </c>
    </row>
    <row r="15" spans="1:5" x14ac:dyDescent="0.35">
      <c r="A15" s="4">
        <v>43282</v>
      </c>
      <c r="B15" t="s">
        <v>40</v>
      </c>
      <c r="C15" t="s">
        <v>43</v>
      </c>
      <c r="D15" s="17">
        <v>3569.4102902374598</v>
      </c>
      <c r="E15" s="17">
        <v>15260.459322779199</v>
      </c>
    </row>
    <row r="16" spans="1:5" x14ac:dyDescent="0.35">
      <c r="A16" s="4">
        <v>43313</v>
      </c>
      <c r="B16" t="s">
        <v>41</v>
      </c>
      <c r="C16" t="s">
        <v>43</v>
      </c>
      <c r="D16" s="17">
        <v>11959.7667324994</v>
      </c>
      <c r="E16" s="17">
        <v>14750.7160412552</v>
      </c>
    </row>
    <row r="17" spans="1:5" x14ac:dyDescent="0.35">
      <c r="A17" s="4">
        <v>43313</v>
      </c>
      <c r="B17" t="s">
        <v>40</v>
      </c>
      <c r="C17" t="s">
        <v>43</v>
      </c>
      <c r="D17" s="17">
        <v>2790.9493087557598</v>
      </c>
      <c r="E17" s="17">
        <v>14750.7160412552</v>
      </c>
    </row>
    <row r="18" spans="1:5" x14ac:dyDescent="0.35">
      <c r="A18" s="4">
        <v>43344</v>
      </c>
      <c r="B18" t="s">
        <v>41</v>
      </c>
      <c r="C18" t="s">
        <v>43</v>
      </c>
      <c r="D18" s="17">
        <v>9430.6374781085706</v>
      </c>
      <c r="E18" s="17">
        <v>13843.3226795096</v>
      </c>
    </row>
    <row r="19" spans="1:5" x14ac:dyDescent="0.35">
      <c r="A19" s="4">
        <v>43344</v>
      </c>
      <c r="B19" t="s">
        <v>40</v>
      </c>
      <c r="C19" t="s">
        <v>43</v>
      </c>
      <c r="D19" s="17">
        <v>4412.6852014010501</v>
      </c>
      <c r="E19" s="17">
        <v>13843.3226795096</v>
      </c>
    </row>
    <row r="20" spans="1:5" x14ac:dyDescent="0.35">
      <c r="A20" s="4">
        <v>43374</v>
      </c>
      <c r="B20" t="s">
        <v>41</v>
      </c>
      <c r="C20" t="s">
        <v>43</v>
      </c>
      <c r="D20" s="17">
        <v>6475.5282977797096</v>
      </c>
      <c r="E20" s="17">
        <v>11530.997170221999</v>
      </c>
    </row>
    <row r="21" spans="1:5" x14ac:dyDescent="0.35">
      <c r="A21" s="4">
        <v>43374</v>
      </c>
      <c r="B21" t="s">
        <v>40</v>
      </c>
      <c r="C21" t="s">
        <v>43</v>
      </c>
      <c r="D21" s="17">
        <v>5055.4688724423104</v>
      </c>
      <c r="E21" s="17">
        <v>11530.997170221999</v>
      </c>
    </row>
    <row r="22" spans="1:5" x14ac:dyDescent="0.35">
      <c r="A22" s="4">
        <v>43405</v>
      </c>
      <c r="B22" t="s">
        <v>41</v>
      </c>
      <c r="C22" t="s">
        <v>43</v>
      </c>
      <c r="D22" s="17">
        <v>4897.5804560260503</v>
      </c>
      <c r="E22" s="17">
        <v>9636.4827361563493</v>
      </c>
    </row>
    <row r="23" spans="1:5" x14ac:dyDescent="0.35">
      <c r="A23" s="4">
        <v>43405</v>
      </c>
      <c r="B23" t="s">
        <v>40</v>
      </c>
      <c r="C23" t="s">
        <v>43</v>
      </c>
      <c r="D23" s="17">
        <v>4738.9022801302899</v>
      </c>
      <c r="E23" s="17">
        <v>9636.4827361563493</v>
      </c>
    </row>
    <row r="24" spans="1:5" x14ac:dyDescent="0.35">
      <c r="A24" s="4">
        <v>43435</v>
      </c>
      <c r="B24" t="s">
        <v>41</v>
      </c>
      <c r="C24" t="s">
        <v>43</v>
      </c>
      <c r="D24" s="17">
        <v>2805.4733778831601</v>
      </c>
      <c r="E24" s="17">
        <v>7292.5279154990203</v>
      </c>
    </row>
    <row r="25" spans="1:5" x14ac:dyDescent="0.35">
      <c r="A25" s="4">
        <v>43435</v>
      </c>
      <c r="B25" t="s">
        <v>40</v>
      </c>
      <c r="C25" t="s">
        <v>43</v>
      </c>
      <c r="D25" s="17">
        <v>4487.0545376158598</v>
      </c>
      <c r="E25" s="17">
        <v>7292.5279154990203</v>
      </c>
    </row>
    <row r="26" spans="1:5" x14ac:dyDescent="0.35">
      <c r="A26" s="4">
        <v>43466</v>
      </c>
      <c r="B26" t="s">
        <v>41</v>
      </c>
      <c r="C26" t="s">
        <v>43</v>
      </c>
      <c r="D26" s="17">
        <v>6154.10757575757</v>
      </c>
      <c r="E26" s="17">
        <v>12938.0173160173</v>
      </c>
    </row>
    <row r="27" spans="1:5" x14ac:dyDescent="0.35">
      <c r="A27" s="4">
        <v>43466</v>
      </c>
      <c r="B27" t="s">
        <v>40</v>
      </c>
      <c r="C27" t="s">
        <v>43</v>
      </c>
      <c r="D27" s="17">
        <v>6783.9097402597299</v>
      </c>
      <c r="E27" s="17">
        <v>12938.0173160173</v>
      </c>
    </row>
    <row r="28" spans="1:5" x14ac:dyDescent="0.35">
      <c r="A28" s="4">
        <v>43497</v>
      </c>
      <c r="B28" t="s">
        <v>41</v>
      </c>
      <c r="C28" t="s">
        <v>43</v>
      </c>
      <c r="D28" s="17">
        <v>5775.2350399654297</v>
      </c>
      <c r="E28" s="17">
        <v>10554.9850939727</v>
      </c>
    </row>
    <row r="29" spans="1:5" x14ac:dyDescent="0.35">
      <c r="A29" s="4">
        <v>43497</v>
      </c>
      <c r="B29" t="s">
        <v>40</v>
      </c>
      <c r="C29" t="s">
        <v>43</v>
      </c>
      <c r="D29" s="17">
        <v>4779.7500540073397</v>
      </c>
      <c r="E29" s="17">
        <v>10554.9850939727</v>
      </c>
    </row>
    <row r="30" spans="1:5" x14ac:dyDescent="0.35">
      <c r="A30" s="4">
        <v>43525</v>
      </c>
      <c r="B30" t="s">
        <v>41</v>
      </c>
      <c r="C30" t="s">
        <v>43</v>
      </c>
      <c r="D30" s="17">
        <v>4473.5538362346797</v>
      </c>
      <c r="E30" s="17">
        <v>8116.6281968622297</v>
      </c>
    </row>
    <row r="31" spans="1:5" x14ac:dyDescent="0.35">
      <c r="A31" s="4">
        <v>43525</v>
      </c>
      <c r="B31" t="s">
        <v>40</v>
      </c>
      <c r="C31" t="s">
        <v>43</v>
      </c>
      <c r="D31" s="17">
        <v>3643.07436062755</v>
      </c>
      <c r="E31" s="17">
        <v>8116.6281968622297</v>
      </c>
    </row>
    <row r="32" spans="1:5" x14ac:dyDescent="0.35">
      <c r="A32" s="4">
        <v>43556</v>
      </c>
      <c r="B32" t="s">
        <v>41</v>
      </c>
      <c r="C32" t="s">
        <v>43</v>
      </c>
      <c r="D32" s="17">
        <v>5195.9182012847896</v>
      </c>
      <c r="E32" s="17">
        <v>8180.1175588864999</v>
      </c>
    </row>
    <row r="33" spans="1:5" x14ac:dyDescent="0.35">
      <c r="A33" s="4">
        <v>43556</v>
      </c>
      <c r="B33" t="s">
        <v>40</v>
      </c>
      <c r="C33" t="s">
        <v>43</v>
      </c>
      <c r="D33" s="17">
        <v>2984.1993576017098</v>
      </c>
      <c r="E33" s="17">
        <v>8180.1175588864999</v>
      </c>
    </row>
    <row r="34" spans="1:5" x14ac:dyDescent="0.35">
      <c r="A34" s="4">
        <v>43586</v>
      </c>
      <c r="B34" t="s">
        <v>41</v>
      </c>
      <c r="C34" t="s">
        <v>43</v>
      </c>
      <c r="D34" s="17">
        <v>6815.0929487179401</v>
      </c>
      <c r="E34" s="17">
        <v>11223.4523504273</v>
      </c>
    </row>
    <row r="35" spans="1:5" x14ac:dyDescent="0.35">
      <c r="A35" s="4">
        <v>43586</v>
      </c>
      <c r="B35" t="s">
        <v>40</v>
      </c>
      <c r="C35" t="s">
        <v>43</v>
      </c>
      <c r="D35" s="17">
        <v>4408.3594017094001</v>
      </c>
      <c r="E35" s="17">
        <v>11223.4523504273</v>
      </c>
    </row>
    <row r="36" spans="1:5" x14ac:dyDescent="0.35">
      <c r="A36" s="4">
        <v>43617</v>
      </c>
      <c r="B36" t="s">
        <v>41</v>
      </c>
      <c r="C36" t="s">
        <v>43</v>
      </c>
      <c r="D36" s="17">
        <v>7360.6851851851798</v>
      </c>
      <c r="E36" s="17">
        <v>10814.7283950617</v>
      </c>
    </row>
    <row r="37" spans="1:5" x14ac:dyDescent="0.35">
      <c r="A37" s="4">
        <v>43617</v>
      </c>
      <c r="B37" t="s">
        <v>40</v>
      </c>
      <c r="C37" t="s">
        <v>43</v>
      </c>
      <c r="D37" s="17">
        <v>3454.04320987654</v>
      </c>
      <c r="E37" s="17">
        <v>10814.7283950617</v>
      </c>
    </row>
    <row r="38" spans="1:5" x14ac:dyDescent="0.35">
      <c r="A38" s="4">
        <v>43647</v>
      </c>
      <c r="B38" t="s">
        <v>41</v>
      </c>
      <c r="C38" t="s">
        <v>43</v>
      </c>
      <c r="D38" s="17">
        <v>7188.2203498293502</v>
      </c>
      <c r="E38" s="17">
        <v>10347.7233361774</v>
      </c>
    </row>
    <row r="39" spans="1:5" x14ac:dyDescent="0.35">
      <c r="A39" s="4">
        <v>43647</v>
      </c>
      <c r="B39" t="s">
        <v>40</v>
      </c>
      <c r="C39" t="s">
        <v>43</v>
      </c>
      <c r="D39" s="17">
        <v>3159.50298634812</v>
      </c>
      <c r="E39" s="17">
        <v>10347.7233361774</v>
      </c>
    </row>
    <row r="40" spans="1:5" x14ac:dyDescent="0.35">
      <c r="A40" s="4">
        <v>43678</v>
      </c>
      <c r="B40" t="s">
        <v>41</v>
      </c>
      <c r="C40" t="s">
        <v>43</v>
      </c>
      <c r="D40" s="17">
        <v>5489.3341842161199</v>
      </c>
      <c r="E40" s="17">
        <v>8857.15273346096</v>
      </c>
    </row>
    <row r="41" spans="1:5" x14ac:dyDescent="0.35">
      <c r="A41" s="4">
        <v>43678</v>
      </c>
      <c r="B41" t="s">
        <v>40</v>
      </c>
      <c r="C41" t="s">
        <v>43</v>
      </c>
      <c r="D41" s="17">
        <v>3367.8185492448401</v>
      </c>
      <c r="E41" s="17">
        <v>8857.15273346096</v>
      </c>
    </row>
    <row r="42" spans="1:5" x14ac:dyDescent="0.35">
      <c r="A42" s="4">
        <v>43709</v>
      </c>
      <c r="B42" t="s">
        <v>41</v>
      </c>
      <c r="C42" t="s">
        <v>43</v>
      </c>
      <c r="D42" s="17">
        <v>7931.7804463336797</v>
      </c>
      <c r="E42" s="17">
        <v>11825.6144527098</v>
      </c>
    </row>
    <row r="43" spans="1:5" x14ac:dyDescent="0.35">
      <c r="A43" s="4">
        <v>43709</v>
      </c>
      <c r="B43" t="s">
        <v>40</v>
      </c>
      <c r="C43" t="s">
        <v>43</v>
      </c>
      <c r="D43" s="17">
        <v>3893.8340063761898</v>
      </c>
      <c r="E43" s="17">
        <v>11825.6144527098</v>
      </c>
    </row>
    <row r="44" spans="1:5" x14ac:dyDescent="0.35">
      <c r="A44" s="4">
        <v>43739</v>
      </c>
      <c r="B44" t="s">
        <v>41</v>
      </c>
      <c r="C44" t="s">
        <v>43</v>
      </c>
      <c r="D44" s="17">
        <v>9584.5245658619206</v>
      </c>
      <c r="E44" s="17">
        <v>19454.8422278695</v>
      </c>
    </row>
    <row r="45" spans="1:5" x14ac:dyDescent="0.35">
      <c r="A45" s="4">
        <v>43739</v>
      </c>
      <c r="B45" t="s">
        <v>40</v>
      </c>
      <c r="C45" t="s">
        <v>43</v>
      </c>
      <c r="D45" s="17">
        <v>9870.3176620076192</v>
      </c>
      <c r="E45" s="17">
        <v>19454.8422278695</v>
      </c>
    </row>
    <row r="46" spans="1:5" x14ac:dyDescent="0.35">
      <c r="A46" s="4">
        <v>43770</v>
      </c>
      <c r="B46" t="s">
        <v>41</v>
      </c>
      <c r="C46" t="s">
        <v>43</v>
      </c>
      <c r="D46" s="17">
        <v>11439.494077834101</v>
      </c>
      <c r="E46" s="17">
        <v>17517.073392554899</v>
      </c>
    </row>
    <row r="47" spans="1:5" x14ac:dyDescent="0.35">
      <c r="A47" s="4">
        <v>43770</v>
      </c>
      <c r="B47" t="s">
        <v>40</v>
      </c>
      <c r="C47" t="s">
        <v>43</v>
      </c>
      <c r="D47" s="17">
        <v>6077.5793147208096</v>
      </c>
      <c r="E47" s="17">
        <v>17517.073392554899</v>
      </c>
    </row>
    <row r="48" spans="1:5" x14ac:dyDescent="0.35">
      <c r="A48" s="4">
        <v>43800</v>
      </c>
      <c r="B48" t="s">
        <v>41</v>
      </c>
      <c r="C48" t="s">
        <v>43</v>
      </c>
      <c r="D48" s="17">
        <v>7521.8390027466703</v>
      </c>
      <c r="E48" s="17">
        <v>12790.4643989013</v>
      </c>
    </row>
    <row r="49" spans="1:5" x14ac:dyDescent="0.35">
      <c r="A49" s="4">
        <v>43800</v>
      </c>
      <c r="B49" t="s">
        <v>40</v>
      </c>
      <c r="C49" t="s">
        <v>43</v>
      </c>
      <c r="D49" s="17">
        <v>5268.6253961546499</v>
      </c>
      <c r="E49" s="17">
        <v>12790.4643989013</v>
      </c>
    </row>
    <row r="50" spans="1:5" x14ac:dyDescent="0.35">
      <c r="A50" s="4">
        <v>43831</v>
      </c>
      <c r="B50" t="s">
        <v>41</v>
      </c>
      <c r="C50" t="s">
        <v>43</v>
      </c>
      <c r="D50" s="17">
        <v>9702.1481481481405</v>
      </c>
      <c r="E50" s="17">
        <v>16301.9629629629</v>
      </c>
    </row>
    <row r="51" spans="1:5" x14ac:dyDescent="0.35">
      <c r="A51" s="4">
        <v>43831</v>
      </c>
      <c r="B51" t="s">
        <v>40</v>
      </c>
      <c r="C51" t="s">
        <v>43</v>
      </c>
      <c r="D51" s="17">
        <v>6599.8148148148102</v>
      </c>
      <c r="E51" s="17">
        <v>16301.9629629629</v>
      </c>
    </row>
    <row r="52" spans="1:5" x14ac:dyDescent="0.35">
      <c r="A52" s="4">
        <v>43862</v>
      </c>
      <c r="B52" t="s">
        <v>41</v>
      </c>
      <c r="C52" t="s">
        <v>43</v>
      </c>
      <c r="D52" s="17">
        <v>6006.76186458553</v>
      </c>
      <c r="E52" s="17">
        <v>10611.112845391201</v>
      </c>
    </row>
    <row r="53" spans="1:5" x14ac:dyDescent="0.35">
      <c r="A53" s="4">
        <v>43862</v>
      </c>
      <c r="B53" t="s">
        <v>40</v>
      </c>
      <c r="C53" t="s">
        <v>43</v>
      </c>
      <c r="D53" s="17">
        <v>4604.3509808057297</v>
      </c>
      <c r="E53" s="17">
        <v>10611.112845391201</v>
      </c>
    </row>
    <row r="54" spans="1:5" x14ac:dyDescent="0.35">
      <c r="A54" s="4">
        <v>43891</v>
      </c>
      <c r="B54" t="s">
        <v>41</v>
      </c>
      <c r="C54" t="s">
        <v>43</v>
      </c>
      <c r="D54" s="17">
        <v>5900.0414562289498</v>
      </c>
      <c r="E54" s="17">
        <v>9496.3099747474698</v>
      </c>
    </row>
    <row r="55" spans="1:5" x14ac:dyDescent="0.35">
      <c r="A55" s="4">
        <v>43891</v>
      </c>
      <c r="B55" t="s">
        <v>40</v>
      </c>
      <c r="C55" t="s">
        <v>43</v>
      </c>
      <c r="D55" s="17">
        <v>3596.2685185185101</v>
      </c>
      <c r="E55" s="17">
        <v>9496.3099747474698</v>
      </c>
    </row>
    <row r="56" spans="1:5" x14ac:dyDescent="0.35">
      <c r="A56" s="4">
        <v>43922</v>
      </c>
      <c r="B56" t="s">
        <v>41</v>
      </c>
      <c r="C56" t="s">
        <v>43</v>
      </c>
      <c r="D56" s="17">
        <v>806.503664921466</v>
      </c>
      <c r="E56" s="17">
        <v>2039.00670157068</v>
      </c>
    </row>
    <row r="57" spans="1:5" x14ac:dyDescent="0.35">
      <c r="A57" s="4">
        <v>43922</v>
      </c>
      <c r="B57" t="s">
        <v>40</v>
      </c>
      <c r="C57" t="s">
        <v>43</v>
      </c>
      <c r="D57" s="17">
        <v>1232.5030366492099</v>
      </c>
      <c r="E57" s="17">
        <v>2039.00670157068</v>
      </c>
    </row>
    <row r="58" spans="1:5" x14ac:dyDescent="0.35">
      <c r="A58" s="4">
        <v>43952</v>
      </c>
      <c r="B58" t="s">
        <v>41</v>
      </c>
      <c r="C58" t="s">
        <v>43</v>
      </c>
      <c r="D58" s="17">
        <v>276.97687981670401</v>
      </c>
      <c r="E58" s="17">
        <v>1260.1076858987699</v>
      </c>
    </row>
    <row r="59" spans="1:5" x14ac:dyDescent="0.35">
      <c r="A59" s="4">
        <v>43952</v>
      </c>
      <c r="B59" t="s">
        <v>40</v>
      </c>
      <c r="C59" t="s">
        <v>43</v>
      </c>
      <c r="D59" s="17">
        <v>983.13080608206599</v>
      </c>
      <c r="E59" s="17">
        <v>1260.1076858987699</v>
      </c>
    </row>
    <row r="60" spans="1:5" x14ac:dyDescent="0.35">
      <c r="A60" s="4">
        <v>43983</v>
      </c>
      <c r="B60" t="s">
        <v>41</v>
      </c>
      <c r="C60" t="s">
        <v>43</v>
      </c>
      <c r="D60" s="17">
        <v>-1341.99274160099</v>
      </c>
      <c r="E60" s="17">
        <v>-559.73247615097398</v>
      </c>
    </row>
    <row r="61" spans="1:5" x14ac:dyDescent="0.35">
      <c r="A61" s="4">
        <v>43983</v>
      </c>
      <c r="B61" t="s">
        <v>40</v>
      </c>
      <c r="C61" t="s">
        <v>43</v>
      </c>
      <c r="D61" s="17">
        <v>782.26026545002003</v>
      </c>
      <c r="E61" s="17">
        <v>-559.73247615097398</v>
      </c>
    </row>
    <row r="62" spans="1:5" x14ac:dyDescent="0.35">
      <c r="A62" s="4">
        <v>44013</v>
      </c>
      <c r="B62" t="s">
        <v>41</v>
      </c>
      <c r="C62" t="s">
        <v>43</v>
      </c>
      <c r="D62" s="17">
        <v>-5267.4905777593704</v>
      </c>
      <c r="E62" s="17">
        <v>-7000.1459929592002</v>
      </c>
    </row>
    <row r="63" spans="1:5" x14ac:dyDescent="0.35">
      <c r="A63" s="4">
        <v>44013</v>
      </c>
      <c r="B63" t="s">
        <v>40</v>
      </c>
      <c r="C63" t="s">
        <v>43</v>
      </c>
      <c r="D63" s="17">
        <v>-1732.65541519983</v>
      </c>
      <c r="E63" s="17">
        <v>-7000.1459929592002</v>
      </c>
    </row>
    <row r="64" spans="1:5" x14ac:dyDescent="0.35">
      <c r="A64" s="4">
        <v>44044</v>
      </c>
      <c r="B64" t="s">
        <v>41</v>
      </c>
      <c r="C64" t="s">
        <v>43</v>
      </c>
      <c r="D64" s="17">
        <v>-6736.3454957740596</v>
      </c>
      <c r="E64" s="17">
        <v>-6616.9259946402699</v>
      </c>
    </row>
    <row r="65" spans="1:5" x14ac:dyDescent="0.35">
      <c r="A65" s="4">
        <v>44044</v>
      </c>
      <c r="B65" t="s">
        <v>40</v>
      </c>
      <c r="C65" t="s">
        <v>43</v>
      </c>
      <c r="D65" s="17">
        <v>119.419501133786</v>
      </c>
      <c r="E65" s="17">
        <v>-6616.9259946402699</v>
      </c>
    </row>
    <row r="66" spans="1:5" x14ac:dyDescent="0.35">
      <c r="A66" s="4">
        <v>44075</v>
      </c>
      <c r="B66" t="s">
        <v>41</v>
      </c>
      <c r="C66" t="s">
        <v>43</v>
      </c>
      <c r="D66" s="17">
        <v>-7894.1930184804896</v>
      </c>
      <c r="E66" s="17">
        <v>-4497.2568788501003</v>
      </c>
    </row>
    <row r="67" spans="1:5" x14ac:dyDescent="0.35">
      <c r="A67" s="4">
        <v>44075</v>
      </c>
      <c r="B67" t="s">
        <v>40</v>
      </c>
      <c r="C67" t="s">
        <v>43</v>
      </c>
      <c r="D67" s="17">
        <v>3396.9361396303898</v>
      </c>
      <c r="E67" s="17">
        <v>-4497.2568788501003</v>
      </c>
    </row>
    <row r="68" spans="1:5" x14ac:dyDescent="0.35">
      <c r="A68" s="4">
        <v>44105</v>
      </c>
      <c r="B68" t="s">
        <v>41</v>
      </c>
      <c r="C68" t="s">
        <v>43</v>
      </c>
      <c r="D68" s="17">
        <v>-12537.445307708</v>
      </c>
      <c r="E68" s="17">
        <v>-12052.9063586178</v>
      </c>
    </row>
    <row r="69" spans="1:5" x14ac:dyDescent="0.35">
      <c r="A69" s="4">
        <v>44105</v>
      </c>
      <c r="B69" t="s">
        <v>40</v>
      </c>
      <c r="C69" t="s">
        <v>43</v>
      </c>
      <c r="D69" s="17">
        <v>484.53894909016498</v>
      </c>
      <c r="E69" s="17">
        <v>-12052.9063586178</v>
      </c>
    </row>
    <row r="70" spans="1:5" x14ac:dyDescent="0.35">
      <c r="A70" s="4">
        <v>44136</v>
      </c>
      <c r="B70" t="s">
        <v>41</v>
      </c>
      <c r="C70" t="s">
        <v>43</v>
      </c>
      <c r="D70" s="17">
        <v>-12840.415287144901</v>
      </c>
      <c r="E70" s="17">
        <v>-12384.3276108726</v>
      </c>
    </row>
    <row r="71" spans="1:5" x14ac:dyDescent="0.35">
      <c r="A71" s="4">
        <v>44136</v>
      </c>
      <c r="B71" t="s">
        <v>40</v>
      </c>
      <c r="C71" t="s">
        <v>43</v>
      </c>
      <c r="D71" s="17">
        <v>456.087676272225</v>
      </c>
      <c r="E71" s="17">
        <v>-12384.3276108726</v>
      </c>
    </row>
    <row r="72" spans="1:5" x14ac:dyDescent="0.35">
      <c r="A72" s="4">
        <v>44166</v>
      </c>
      <c r="B72" t="s">
        <v>41</v>
      </c>
      <c r="C72" t="s">
        <v>43</v>
      </c>
      <c r="D72" s="17">
        <v>-9629.4668570263002</v>
      </c>
      <c r="E72" s="17">
        <v>-8509.6989598205091</v>
      </c>
    </row>
    <row r="73" spans="1:5" x14ac:dyDescent="0.35">
      <c r="A73" s="4">
        <v>44166</v>
      </c>
      <c r="B73" t="s">
        <v>40</v>
      </c>
      <c r="C73" t="s">
        <v>43</v>
      </c>
      <c r="D73" s="17">
        <v>1119.76789720579</v>
      </c>
      <c r="E73" s="17">
        <v>-8509.6989598205091</v>
      </c>
    </row>
    <row r="74" spans="1:5" x14ac:dyDescent="0.35">
      <c r="A74" s="4">
        <v>44197</v>
      </c>
      <c r="B74" t="s">
        <v>41</v>
      </c>
      <c r="C74" t="s">
        <v>43</v>
      </c>
      <c r="D74" s="17">
        <v>-6114.1291836734599</v>
      </c>
      <c r="E74" s="17">
        <v>-5498.8202040816304</v>
      </c>
    </row>
    <row r="75" spans="1:5" x14ac:dyDescent="0.35">
      <c r="A75" s="4">
        <v>44197</v>
      </c>
      <c r="B75" t="s">
        <v>40</v>
      </c>
      <c r="C75" t="s">
        <v>43</v>
      </c>
      <c r="D75" s="17">
        <v>615.30897959183596</v>
      </c>
      <c r="E75" s="17">
        <v>-5498.8202040816304</v>
      </c>
    </row>
    <row r="76" spans="1:5" x14ac:dyDescent="0.35">
      <c r="A76" s="4">
        <v>44228</v>
      </c>
      <c r="B76" t="s">
        <v>41</v>
      </c>
      <c r="C76" t="s">
        <v>43</v>
      </c>
      <c r="D76" s="17">
        <v>-6033.3048236724699</v>
      </c>
      <c r="E76" s="17">
        <v>-5024.6408593433298</v>
      </c>
    </row>
    <row r="77" spans="1:5" x14ac:dyDescent="0.35">
      <c r="A77" s="4">
        <v>44228</v>
      </c>
      <c r="B77" t="s">
        <v>40</v>
      </c>
      <c r="C77" t="s">
        <v>43</v>
      </c>
      <c r="D77" s="17">
        <v>1008.66396432914</v>
      </c>
      <c r="E77" s="17">
        <v>-5024.6408593433298</v>
      </c>
    </row>
    <row r="78" spans="1:5" x14ac:dyDescent="0.35">
      <c r="A78" s="4">
        <v>44256</v>
      </c>
      <c r="B78" t="s">
        <v>41</v>
      </c>
      <c r="C78" t="s">
        <v>43</v>
      </c>
      <c r="D78" s="17">
        <v>-7264.13735377168</v>
      </c>
      <c r="E78" s="17">
        <v>-4564.8152480838999</v>
      </c>
    </row>
    <row r="79" spans="1:5" x14ac:dyDescent="0.35">
      <c r="A79" s="4">
        <v>44256</v>
      </c>
      <c r="B79" t="s">
        <v>40</v>
      </c>
      <c r="C79" t="s">
        <v>43</v>
      </c>
      <c r="D79" s="17">
        <v>2699.3221056877701</v>
      </c>
      <c r="E79" s="17">
        <v>-4564.8152480838999</v>
      </c>
    </row>
    <row r="80" spans="1:5" x14ac:dyDescent="0.35">
      <c r="A80" s="4">
        <v>44287</v>
      </c>
      <c r="B80" t="s">
        <v>41</v>
      </c>
      <c r="C80" t="s">
        <v>43</v>
      </c>
      <c r="D80" s="17">
        <v>-5838.0781093530904</v>
      </c>
      <c r="E80" s="17">
        <v>-4524.9060684958904</v>
      </c>
    </row>
    <row r="81" spans="1:5" x14ac:dyDescent="0.35">
      <c r="A81" s="4">
        <v>44287</v>
      </c>
      <c r="B81" t="s">
        <v>40</v>
      </c>
      <c r="C81" t="s">
        <v>43</v>
      </c>
      <c r="D81" s="17">
        <v>1313.1720408572</v>
      </c>
      <c r="E81" s="17">
        <v>-4524.9060684958904</v>
      </c>
    </row>
    <row r="82" spans="1:5" x14ac:dyDescent="0.35">
      <c r="A82" s="4">
        <v>44317</v>
      </c>
      <c r="B82" t="s">
        <v>41</v>
      </c>
      <c r="C82" t="s">
        <v>43</v>
      </c>
      <c r="D82" s="17">
        <v>-8674.4876346230503</v>
      </c>
      <c r="E82" s="17">
        <v>-8150.6310331073</v>
      </c>
    </row>
    <row r="83" spans="1:5" x14ac:dyDescent="0.35">
      <c r="A83" s="4">
        <v>44317</v>
      </c>
      <c r="B83" t="s">
        <v>40</v>
      </c>
      <c r="C83" t="s">
        <v>43</v>
      </c>
      <c r="D83" s="17">
        <v>523.85660151575496</v>
      </c>
      <c r="E83" s="17">
        <v>-8150.6310331073</v>
      </c>
    </row>
    <row r="84" spans="1:5" x14ac:dyDescent="0.35">
      <c r="A84" s="4">
        <v>44348</v>
      </c>
      <c r="B84" t="s">
        <v>41</v>
      </c>
      <c r="C84" t="s">
        <v>43</v>
      </c>
      <c r="D84" s="17">
        <v>-8790.8651283071395</v>
      </c>
      <c r="E84" s="17">
        <v>-4640.9691665008904</v>
      </c>
    </row>
    <row r="85" spans="1:5" x14ac:dyDescent="0.35">
      <c r="A85" s="4">
        <v>44348</v>
      </c>
      <c r="B85" t="s">
        <v>40</v>
      </c>
      <c r="C85" t="s">
        <v>43</v>
      </c>
      <c r="D85" s="17">
        <v>4149.8959618062399</v>
      </c>
      <c r="E85" s="17">
        <v>-4640.9691665008904</v>
      </c>
    </row>
    <row r="86" spans="1:5" x14ac:dyDescent="0.35">
      <c r="A86" s="4">
        <v>44378</v>
      </c>
      <c r="B86" t="s">
        <v>41</v>
      </c>
      <c r="C86" t="s">
        <v>43</v>
      </c>
      <c r="D86" s="17">
        <v>-5926.6611717974101</v>
      </c>
      <c r="E86" s="17">
        <v>-2048.7708043694101</v>
      </c>
    </row>
    <row r="87" spans="1:5" x14ac:dyDescent="0.35">
      <c r="A87" s="4">
        <v>44378</v>
      </c>
      <c r="B87" t="s">
        <v>40</v>
      </c>
      <c r="C87" t="s">
        <v>43</v>
      </c>
      <c r="D87" s="17">
        <v>3877.890367428</v>
      </c>
      <c r="E87" s="17">
        <v>-2048.7708043694101</v>
      </c>
    </row>
    <row r="88" spans="1:5" x14ac:dyDescent="0.35">
      <c r="A88" s="4">
        <v>44409</v>
      </c>
      <c r="B88" t="s">
        <v>41</v>
      </c>
      <c r="C88" t="s">
        <v>43</v>
      </c>
      <c r="D88" s="17">
        <v>-3707.9808224594599</v>
      </c>
      <c r="E88" s="17">
        <v>-1522.75800711743</v>
      </c>
    </row>
    <row r="89" spans="1:5" x14ac:dyDescent="0.35">
      <c r="A89" s="4">
        <v>44409</v>
      </c>
      <c r="B89" t="s">
        <v>40</v>
      </c>
      <c r="C89" t="s">
        <v>43</v>
      </c>
      <c r="D89" s="17">
        <v>2185.2228153420301</v>
      </c>
      <c r="E89" s="17">
        <v>-1522.75800711743</v>
      </c>
    </row>
    <row r="90" spans="1:5" x14ac:dyDescent="0.35">
      <c r="A90" s="4">
        <v>44440</v>
      </c>
      <c r="B90" t="s">
        <v>41</v>
      </c>
      <c r="C90" t="s">
        <v>43</v>
      </c>
      <c r="D90" s="17">
        <v>-3265.5928768201402</v>
      </c>
      <c r="E90" s="17">
        <v>-86.788862652499105</v>
      </c>
    </row>
    <row r="91" spans="1:5" x14ac:dyDescent="0.35">
      <c r="A91" s="4">
        <v>44440</v>
      </c>
      <c r="B91" t="s">
        <v>40</v>
      </c>
      <c r="C91" t="s">
        <v>43</v>
      </c>
      <c r="D91" s="17">
        <v>3178.8040141676502</v>
      </c>
      <c r="E91" s="17">
        <v>-86.788862652499105</v>
      </c>
    </row>
    <row r="92" spans="1:5" x14ac:dyDescent="0.35">
      <c r="A92" s="4">
        <v>44470</v>
      </c>
      <c r="B92" t="s">
        <v>41</v>
      </c>
      <c r="C92" t="s">
        <v>43</v>
      </c>
      <c r="D92" s="17">
        <v>-3684.2650625977999</v>
      </c>
      <c r="E92" s="17">
        <v>-1531.1398669796499</v>
      </c>
    </row>
    <row r="93" spans="1:5" x14ac:dyDescent="0.35">
      <c r="A93" s="4">
        <v>44470</v>
      </c>
      <c r="B93" t="s">
        <v>40</v>
      </c>
      <c r="C93" t="s">
        <v>43</v>
      </c>
      <c r="D93" s="17">
        <v>2153.12519561815</v>
      </c>
      <c r="E93" s="17">
        <v>-1531.1398669796499</v>
      </c>
    </row>
    <row r="94" spans="1:5" x14ac:dyDescent="0.35">
      <c r="A94" s="4">
        <v>44501</v>
      </c>
      <c r="B94" t="s">
        <v>41</v>
      </c>
      <c r="C94" t="s">
        <v>43</v>
      </c>
      <c r="D94" s="17">
        <v>-2920.6448343079901</v>
      </c>
      <c r="E94" s="17">
        <v>1858.12553606237</v>
      </c>
    </row>
    <row r="95" spans="1:5" x14ac:dyDescent="0.35">
      <c r="A95" s="4">
        <v>44501</v>
      </c>
      <c r="B95" t="s">
        <v>40</v>
      </c>
      <c r="C95" t="s">
        <v>43</v>
      </c>
      <c r="D95" s="17">
        <v>4778.7703703703701</v>
      </c>
      <c r="E95" s="17">
        <v>1858.12553606237</v>
      </c>
    </row>
    <row r="96" spans="1:5" x14ac:dyDescent="0.35">
      <c r="A96" s="4">
        <v>44531</v>
      </c>
      <c r="B96" t="s">
        <v>41</v>
      </c>
      <c r="C96" t="s">
        <v>43</v>
      </c>
      <c r="D96" s="17">
        <v>-2694.2648942363599</v>
      </c>
      <c r="E96" s="17">
        <v>2368.50029109256</v>
      </c>
    </row>
    <row r="97" spans="1:5" x14ac:dyDescent="0.35">
      <c r="A97" s="4">
        <v>44531</v>
      </c>
      <c r="B97" t="s">
        <v>40</v>
      </c>
      <c r="C97" t="s">
        <v>43</v>
      </c>
      <c r="D97" s="17">
        <v>5062.7651853289299</v>
      </c>
      <c r="E97" s="17">
        <v>2368.50029109256</v>
      </c>
    </row>
    <row r="98" spans="1:5" x14ac:dyDescent="0.35">
      <c r="A98" s="4">
        <v>44562</v>
      </c>
      <c r="B98" t="s">
        <v>41</v>
      </c>
      <c r="C98" t="s">
        <v>43</v>
      </c>
      <c r="D98" s="17">
        <v>-1135.0876617107499</v>
      </c>
      <c r="E98" s="17">
        <v>2519.3099053871401</v>
      </c>
    </row>
    <row r="99" spans="1:5" x14ac:dyDescent="0.35">
      <c r="A99" s="4">
        <v>44562</v>
      </c>
      <c r="B99" t="s">
        <v>40</v>
      </c>
      <c r="C99" t="s">
        <v>43</v>
      </c>
      <c r="D99" s="17">
        <v>3654.3975670978898</v>
      </c>
      <c r="E99" s="17">
        <v>2519.3099053871401</v>
      </c>
    </row>
    <row r="100" spans="1:5" x14ac:dyDescent="0.35">
      <c r="A100" s="4">
        <v>44593</v>
      </c>
      <c r="B100" t="s">
        <v>41</v>
      </c>
      <c r="C100" t="s">
        <v>43</v>
      </c>
      <c r="D100" s="17">
        <v>-3132.5480053445299</v>
      </c>
      <c r="E100" s="17">
        <v>4288.5625119297501</v>
      </c>
    </row>
    <row r="101" spans="1:5" x14ac:dyDescent="0.35">
      <c r="A101" s="4">
        <v>44593</v>
      </c>
      <c r="B101" t="s">
        <v>40</v>
      </c>
      <c r="C101" t="s">
        <v>43</v>
      </c>
      <c r="D101" s="17">
        <v>7421.11051727428</v>
      </c>
      <c r="E101" s="17">
        <v>4288.5625119297501</v>
      </c>
    </row>
    <row r="102" spans="1:5" x14ac:dyDescent="0.35">
      <c r="A102" s="4">
        <v>44621</v>
      </c>
      <c r="B102" t="s">
        <v>41</v>
      </c>
      <c r="C102" t="s">
        <v>43</v>
      </c>
      <c r="D102" s="17">
        <v>-3592.7643721633799</v>
      </c>
      <c r="E102" s="17">
        <v>7796.7717473524899</v>
      </c>
    </row>
    <row r="103" spans="1:5" x14ac:dyDescent="0.35">
      <c r="A103" s="4">
        <v>44621</v>
      </c>
      <c r="B103" t="s">
        <v>40</v>
      </c>
      <c r="C103" t="s">
        <v>43</v>
      </c>
      <c r="D103" s="17">
        <v>11389.5361195158</v>
      </c>
      <c r="E103" s="17">
        <v>7796.7717473524899</v>
      </c>
    </row>
    <row r="104" spans="1:5" x14ac:dyDescent="0.35">
      <c r="A104" s="4">
        <v>44652</v>
      </c>
      <c r="B104" t="s">
        <v>41</v>
      </c>
      <c r="C104" t="s">
        <v>43</v>
      </c>
      <c r="D104" s="17">
        <v>-2952.1447515875898</v>
      </c>
      <c r="E104" s="17">
        <v>6129.2967874486303</v>
      </c>
    </row>
    <row r="105" spans="1:5" x14ac:dyDescent="0.35">
      <c r="A105" s="4">
        <v>44652</v>
      </c>
      <c r="B105" t="s">
        <v>40</v>
      </c>
      <c r="C105" t="s">
        <v>43</v>
      </c>
      <c r="D105" s="17">
        <v>9081.4415390362301</v>
      </c>
      <c r="E105" s="17">
        <v>6129.2967874486303</v>
      </c>
    </row>
    <row r="106" spans="1:5" x14ac:dyDescent="0.35">
      <c r="A106" s="4">
        <v>44682</v>
      </c>
      <c r="B106" t="s">
        <v>41</v>
      </c>
      <c r="C106" t="s">
        <v>43</v>
      </c>
      <c r="D106" s="17">
        <v>-4731.9506950880404</v>
      </c>
      <c r="E106" s="17">
        <v>3318.95458758109</v>
      </c>
    </row>
    <row r="107" spans="1:5" x14ac:dyDescent="0.35">
      <c r="A107" s="4">
        <v>44682</v>
      </c>
      <c r="B107" t="s">
        <v>40</v>
      </c>
      <c r="C107" t="s">
        <v>43</v>
      </c>
      <c r="D107" s="17">
        <v>8050.9052826691304</v>
      </c>
      <c r="E107" s="17">
        <v>3318.95458758109</v>
      </c>
    </row>
    <row r="108" spans="1:5" x14ac:dyDescent="0.35">
      <c r="A108" s="4">
        <v>44713</v>
      </c>
      <c r="B108" t="s">
        <v>41</v>
      </c>
      <c r="C108" t="s">
        <v>43</v>
      </c>
      <c r="D108" s="17">
        <v>-4033.30579418753</v>
      </c>
      <c r="E108" s="17">
        <v>1252.58691281301</v>
      </c>
    </row>
    <row r="109" spans="1:5" x14ac:dyDescent="0.35">
      <c r="A109" s="4">
        <v>44713</v>
      </c>
      <c r="B109" t="s">
        <v>40</v>
      </c>
      <c r="C109" t="s">
        <v>43</v>
      </c>
      <c r="D109" s="17">
        <v>5285.8927070005402</v>
      </c>
      <c r="E109" s="17">
        <v>1252.58691281301</v>
      </c>
    </row>
    <row r="110" spans="1:5" x14ac:dyDescent="0.35">
      <c r="A110" s="4">
        <v>44743</v>
      </c>
      <c r="B110" t="s">
        <v>41</v>
      </c>
      <c r="C110" t="s">
        <v>43</v>
      </c>
      <c r="D110" s="17">
        <v>-3188.62204155374</v>
      </c>
      <c r="E110" s="17">
        <v>3464.54905149051</v>
      </c>
    </row>
    <row r="111" spans="1:5" x14ac:dyDescent="0.35">
      <c r="A111" s="4">
        <v>44743</v>
      </c>
      <c r="B111" t="s">
        <v>40</v>
      </c>
      <c r="C111" t="s">
        <v>43</v>
      </c>
      <c r="D111" s="17">
        <v>6653.1710930442596</v>
      </c>
      <c r="E111" s="17">
        <v>3464.54905149051</v>
      </c>
    </row>
    <row r="112" spans="1:5" x14ac:dyDescent="0.35">
      <c r="A112" s="4">
        <v>44774</v>
      </c>
      <c r="B112" t="s">
        <v>41</v>
      </c>
      <c r="C112" t="s">
        <v>43</v>
      </c>
      <c r="D112" s="17">
        <v>-2782.1506034948602</v>
      </c>
      <c r="E112" s="17">
        <v>5690.0079264997203</v>
      </c>
    </row>
    <row r="113" spans="1:5" x14ac:dyDescent="0.35">
      <c r="A113" s="4">
        <v>44774</v>
      </c>
      <c r="B113" t="s">
        <v>40</v>
      </c>
      <c r="C113" t="s">
        <v>43</v>
      </c>
      <c r="D113" s="17">
        <v>8472.1585299945891</v>
      </c>
      <c r="E113" s="17">
        <v>5690.0079264997203</v>
      </c>
    </row>
    <row r="114" spans="1:5" x14ac:dyDescent="0.35">
      <c r="A114" s="4">
        <v>44805</v>
      </c>
      <c r="B114" t="s">
        <v>41</v>
      </c>
      <c r="C114" t="s">
        <v>43</v>
      </c>
      <c r="D114" s="17">
        <v>-85.308855291576705</v>
      </c>
      <c r="E114" s="17">
        <v>6579.4454643628396</v>
      </c>
    </row>
    <row r="115" spans="1:5" x14ac:dyDescent="0.35">
      <c r="A115" s="4">
        <v>44805</v>
      </c>
      <c r="B115" t="s">
        <v>40</v>
      </c>
      <c r="C115" t="s">
        <v>43</v>
      </c>
      <c r="D115" s="17">
        <v>6664.7543196544202</v>
      </c>
      <c r="E115" s="17">
        <v>6579.4454643628396</v>
      </c>
    </row>
    <row r="116" spans="1:5" x14ac:dyDescent="0.35">
      <c r="A116" s="4">
        <v>44835</v>
      </c>
      <c r="B116" t="s">
        <v>41</v>
      </c>
      <c r="C116" t="s">
        <v>43</v>
      </c>
      <c r="D116" s="17">
        <v>1199.370105489</v>
      </c>
      <c r="E116" s="17">
        <v>7996.5853745753602</v>
      </c>
    </row>
    <row r="117" spans="1:5" x14ac:dyDescent="0.35">
      <c r="A117" s="4">
        <v>44835</v>
      </c>
      <c r="B117" t="s">
        <v>40</v>
      </c>
      <c r="C117" t="s">
        <v>43</v>
      </c>
      <c r="D117" s="17">
        <v>6797.2152690863504</v>
      </c>
      <c r="E117" s="17">
        <v>7996.5853745753602</v>
      </c>
    </row>
    <row r="118" spans="1:5" x14ac:dyDescent="0.35">
      <c r="A118" s="4">
        <v>44866</v>
      </c>
      <c r="B118" t="s">
        <v>41</v>
      </c>
      <c r="C118" t="s">
        <v>43</v>
      </c>
      <c r="D118" s="17">
        <v>1373.169905509</v>
      </c>
      <c r="E118" s="17">
        <v>5714.4993760028501</v>
      </c>
    </row>
    <row r="119" spans="1:5" x14ac:dyDescent="0.35">
      <c r="A119" s="4">
        <v>44866</v>
      </c>
      <c r="B119" t="s">
        <v>40</v>
      </c>
      <c r="C119" t="s">
        <v>43</v>
      </c>
      <c r="D119" s="17">
        <v>4341.3294704938398</v>
      </c>
      <c r="E119" s="17">
        <v>5714.4993760028501</v>
      </c>
    </row>
    <row r="120" spans="1:5" x14ac:dyDescent="0.35">
      <c r="A120" s="4">
        <v>44896</v>
      </c>
      <c r="B120" t="s">
        <v>41</v>
      </c>
      <c r="C120" t="s">
        <v>43</v>
      </c>
      <c r="D120" s="17">
        <v>715.89833510449796</v>
      </c>
      <c r="E120" s="17">
        <v>3328.81066241586</v>
      </c>
    </row>
    <row r="121" spans="1:5" x14ac:dyDescent="0.35">
      <c r="A121" s="4">
        <v>44896</v>
      </c>
      <c r="B121" t="s">
        <v>40</v>
      </c>
      <c r="C121" t="s">
        <v>43</v>
      </c>
      <c r="D121" s="17">
        <v>2612.9123273113701</v>
      </c>
      <c r="E121" s="17">
        <v>3328.81066241586</v>
      </c>
    </row>
    <row r="122" spans="1:5" x14ac:dyDescent="0.35">
      <c r="A122" s="4">
        <v>44927</v>
      </c>
      <c r="B122" t="s">
        <v>41</v>
      </c>
      <c r="C122" t="s">
        <v>43</v>
      </c>
      <c r="D122" s="17">
        <v>2820.9553916403202</v>
      </c>
      <c r="E122" s="17">
        <v>6404.9560941341697</v>
      </c>
    </row>
    <row r="123" spans="1:5" x14ac:dyDescent="0.35">
      <c r="A123" s="4">
        <v>44927</v>
      </c>
      <c r="B123" t="s">
        <v>40</v>
      </c>
      <c r="C123" t="s">
        <v>43</v>
      </c>
      <c r="D123" s="17">
        <v>3584.00070249385</v>
      </c>
      <c r="E123" s="17">
        <v>6404.9560941341697</v>
      </c>
    </row>
    <row r="124" spans="1:5" x14ac:dyDescent="0.35">
      <c r="A124" s="4">
        <v>44958</v>
      </c>
      <c r="B124" t="s">
        <v>41</v>
      </c>
      <c r="C124" t="s">
        <v>43</v>
      </c>
      <c r="D124" s="17">
        <v>2773.2298631560702</v>
      </c>
      <c r="E124" s="17">
        <v>4768.7694439632696</v>
      </c>
    </row>
    <row r="125" spans="1:5" x14ac:dyDescent="0.35">
      <c r="A125" s="4">
        <v>44958</v>
      </c>
      <c r="B125" t="s">
        <v>40</v>
      </c>
      <c r="C125" t="s">
        <v>43</v>
      </c>
      <c r="D125" s="17">
        <v>1995.5395808072001</v>
      </c>
      <c r="E125" s="17">
        <v>4768.7694439632696</v>
      </c>
    </row>
    <row r="126" spans="1:5" x14ac:dyDescent="0.35">
      <c r="A126" s="4">
        <v>44986</v>
      </c>
      <c r="B126" t="s">
        <v>41</v>
      </c>
      <c r="C126" t="s">
        <v>43</v>
      </c>
      <c r="D126" s="17">
        <v>1124.5627690717999</v>
      </c>
      <c r="E126" s="17">
        <v>5515.1188221112398</v>
      </c>
    </row>
    <row r="127" spans="1:5" x14ac:dyDescent="0.35">
      <c r="A127" s="4">
        <v>44986</v>
      </c>
      <c r="B127" t="s">
        <v>40</v>
      </c>
      <c r="C127" t="s">
        <v>43</v>
      </c>
      <c r="D127" s="17">
        <v>4390.5560530394296</v>
      </c>
      <c r="E127" s="17">
        <v>5515.1188221112398</v>
      </c>
    </row>
    <row r="128" spans="1:5" x14ac:dyDescent="0.35">
      <c r="A128" s="4">
        <v>45017</v>
      </c>
      <c r="B128" t="s">
        <v>41</v>
      </c>
      <c r="C128" t="s">
        <v>43</v>
      </c>
      <c r="D128" s="17">
        <v>1689.670236274</v>
      </c>
      <c r="E128" s="17">
        <v>5054.4638789733099</v>
      </c>
    </row>
    <row r="129" spans="1:5" x14ac:dyDescent="0.35">
      <c r="A129" s="4">
        <v>45017</v>
      </c>
      <c r="B129" t="s">
        <v>40</v>
      </c>
      <c r="C129" t="s">
        <v>43</v>
      </c>
      <c r="D129" s="17">
        <v>3364.7936426993001</v>
      </c>
      <c r="E129" s="17">
        <v>5054.4638789733099</v>
      </c>
    </row>
    <row r="130" spans="1:5" x14ac:dyDescent="0.35">
      <c r="A130" s="4">
        <v>45047</v>
      </c>
      <c r="B130" t="s">
        <v>41</v>
      </c>
      <c r="C130" t="s">
        <v>43</v>
      </c>
      <c r="D130" s="17">
        <v>2594.8567558415102</v>
      </c>
      <c r="E130" s="17">
        <v>5964.38079918726</v>
      </c>
    </row>
    <row r="131" spans="1:5" x14ac:dyDescent="0.35">
      <c r="A131" s="4">
        <v>45047</v>
      </c>
      <c r="B131" t="s">
        <v>40</v>
      </c>
      <c r="C131" t="s">
        <v>43</v>
      </c>
      <c r="D131" s="17">
        <v>3369.5240433457402</v>
      </c>
      <c r="E131" s="17">
        <v>5964.38079918726</v>
      </c>
    </row>
    <row r="132" spans="1:5" x14ac:dyDescent="0.35">
      <c r="A132" s="4">
        <v>45078</v>
      </c>
      <c r="B132" t="s">
        <v>41</v>
      </c>
      <c r="C132" t="s">
        <v>43</v>
      </c>
      <c r="D132" s="17">
        <v>4277.4026192075198</v>
      </c>
      <c r="E132" s="17">
        <v>8069.5908327736697</v>
      </c>
    </row>
    <row r="133" spans="1:5" x14ac:dyDescent="0.35">
      <c r="A133" s="4">
        <v>45078</v>
      </c>
      <c r="B133" t="s">
        <v>40</v>
      </c>
      <c r="C133" t="s">
        <v>43</v>
      </c>
      <c r="D133" s="17">
        <v>3792.1882135661499</v>
      </c>
      <c r="E133" s="17">
        <v>8069.5908327736697</v>
      </c>
    </row>
    <row r="134" spans="1:5" x14ac:dyDescent="0.35">
      <c r="A134" s="4">
        <v>45108</v>
      </c>
      <c r="B134" t="s">
        <v>41</v>
      </c>
      <c r="C134" t="s">
        <v>43</v>
      </c>
      <c r="D134" s="17">
        <v>3793.1250419603798</v>
      </c>
      <c r="E134" s="17">
        <v>7340.96206780798</v>
      </c>
    </row>
    <row r="135" spans="1:5" x14ac:dyDescent="0.35">
      <c r="A135" s="4">
        <v>45108</v>
      </c>
      <c r="B135" t="s">
        <v>40</v>
      </c>
      <c r="C135" t="s">
        <v>43</v>
      </c>
      <c r="D135" s="17">
        <v>3547.8370258475902</v>
      </c>
      <c r="E135" s="17">
        <v>7340.96206780798</v>
      </c>
    </row>
    <row r="136" spans="1:5" x14ac:dyDescent="0.35">
      <c r="A136" s="4">
        <v>45139</v>
      </c>
      <c r="B136" t="s">
        <v>41</v>
      </c>
      <c r="C136" t="s">
        <v>43</v>
      </c>
      <c r="D136" s="17">
        <v>3848.7094345935002</v>
      </c>
      <c r="E136" s="17">
        <v>5553.3738708598103</v>
      </c>
    </row>
    <row r="137" spans="1:5" x14ac:dyDescent="0.35">
      <c r="A137" s="4">
        <v>45139</v>
      </c>
      <c r="B137" t="s">
        <v>40</v>
      </c>
      <c r="C137" t="s">
        <v>43</v>
      </c>
      <c r="D137" s="17">
        <v>1704.6644362663001</v>
      </c>
      <c r="E137" s="17">
        <v>5553.3738708598103</v>
      </c>
    </row>
    <row r="138" spans="1:5" x14ac:dyDescent="0.35">
      <c r="A138" s="4">
        <v>45170</v>
      </c>
      <c r="B138" t="s">
        <v>41</v>
      </c>
      <c r="C138" t="s">
        <v>43</v>
      </c>
      <c r="D138" s="17">
        <v>5977.2630438406304</v>
      </c>
      <c r="E138" s="17">
        <v>6779.4255709284798</v>
      </c>
    </row>
    <row r="139" spans="1:5" x14ac:dyDescent="0.35">
      <c r="A139" s="4">
        <v>45170</v>
      </c>
      <c r="B139" t="s">
        <v>40</v>
      </c>
      <c r="C139" t="s">
        <v>43</v>
      </c>
      <c r="D139" s="17">
        <v>802.16252708784702</v>
      </c>
      <c r="E139" s="17">
        <v>6779.4255709284798</v>
      </c>
    </row>
    <row r="140" spans="1:5" x14ac:dyDescent="0.35">
      <c r="A140" s="4">
        <v>45200</v>
      </c>
      <c r="B140" t="s">
        <v>41</v>
      </c>
      <c r="C140" t="s">
        <v>43</v>
      </c>
      <c r="D140" s="17">
        <v>7486.1854183926998</v>
      </c>
      <c r="E140" s="17">
        <v>9194.3839270919598</v>
      </c>
    </row>
    <row r="141" spans="1:5" x14ac:dyDescent="0.35">
      <c r="A141" s="4">
        <v>45200</v>
      </c>
      <c r="B141" t="s">
        <v>40</v>
      </c>
      <c r="C141" t="s">
        <v>43</v>
      </c>
      <c r="D141" s="17">
        <v>1708.1985086992499</v>
      </c>
      <c r="E141" s="17">
        <v>9194.3839270919598</v>
      </c>
    </row>
    <row r="142" spans="1:5" x14ac:dyDescent="0.35">
      <c r="A142" s="4">
        <v>45231</v>
      </c>
      <c r="B142" t="s">
        <v>41</v>
      </c>
      <c r="C142" t="s">
        <v>43</v>
      </c>
      <c r="D142" s="17">
        <v>8919.3238692637806</v>
      </c>
      <c r="E142" s="17">
        <v>10493.897490920999</v>
      </c>
    </row>
    <row r="143" spans="1:5" x14ac:dyDescent="0.35">
      <c r="A143" s="4">
        <v>45231</v>
      </c>
      <c r="B143" t="s">
        <v>40</v>
      </c>
      <c r="C143" t="s">
        <v>43</v>
      </c>
      <c r="D143" s="17">
        <v>1574.57362165731</v>
      </c>
      <c r="E143" s="17">
        <v>10493.897490920999</v>
      </c>
    </row>
    <row r="144" spans="1:5" x14ac:dyDescent="0.35">
      <c r="A144" s="4">
        <v>45261</v>
      </c>
      <c r="B144" t="s">
        <v>41</v>
      </c>
      <c r="C144" t="s">
        <v>43</v>
      </c>
      <c r="D144" s="17">
        <v>6344.91681735985</v>
      </c>
      <c r="E144" s="17">
        <v>6001.8605951011004</v>
      </c>
    </row>
    <row r="145" spans="1:5" x14ac:dyDescent="0.35">
      <c r="A145" s="4">
        <v>45261</v>
      </c>
      <c r="B145" t="s">
        <v>40</v>
      </c>
      <c r="C145" t="s">
        <v>43</v>
      </c>
      <c r="D145" s="17">
        <v>-343.056222258753</v>
      </c>
      <c r="E145" s="17">
        <v>6001.8605951011004</v>
      </c>
    </row>
    <row r="146" spans="1:5" x14ac:dyDescent="0.35">
      <c r="A146" s="4">
        <v>45292</v>
      </c>
      <c r="B146" t="s">
        <v>41</v>
      </c>
      <c r="C146" t="s">
        <v>43</v>
      </c>
      <c r="D146" s="17">
        <v>5598.7477358801198</v>
      </c>
      <c r="E146" s="17">
        <v>4720.7253416762696</v>
      </c>
    </row>
    <row r="147" spans="1:5" x14ac:dyDescent="0.35">
      <c r="A147" s="4">
        <v>45292</v>
      </c>
      <c r="B147" t="s">
        <v>40</v>
      </c>
      <c r="C147" t="s">
        <v>43</v>
      </c>
      <c r="D147" s="17">
        <v>-878.02239420385297</v>
      </c>
      <c r="E147" s="17">
        <v>4720.7253416762696</v>
      </c>
    </row>
    <row r="148" spans="1:5" x14ac:dyDescent="0.35">
      <c r="A148" s="4">
        <v>45323</v>
      </c>
      <c r="B148" t="s">
        <v>41</v>
      </c>
      <c r="C148" t="s">
        <v>43</v>
      </c>
      <c r="D148" s="17">
        <v>5445.89746506337</v>
      </c>
      <c r="E148" s="17">
        <v>4476.7395190120196</v>
      </c>
    </row>
    <row r="149" spans="1:5" x14ac:dyDescent="0.35">
      <c r="A149" s="4">
        <v>45323</v>
      </c>
      <c r="B149" t="s">
        <v>40</v>
      </c>
      <c r="C149" t="s">
        <v>43</v>
      </c>
      <c r="D149" s="17">
        <v>-969.15794605134795</v>
      </c>
      <c r="E149" s="17">
        <v>4476.7395190120196</v>
      </c>
    </row>
    <row r="150" spans="1:5" x14ac:dyDescent="0.35">
      <c r="A150" s="4">
        <v>45352</v>
      </c>
      <c r="B150" t="s">
        <v>41</v>
      </c>
      <c r="C150" t="s">
        <v>43</v>
      </c>
      <c r="D150" s="17">
        <v>4922.1270353054897</v>
      </c>
      <c r="E150" s="17">
        <v>3457.5872964694399</v>
      </c>
    </row>
    <row r="151" spans="1:5" x14ac:dyDescent="0.35">
      <c r="A151" s="4">
        <v>45352</v>
      </c>
      <c r="B151" t="s">
        <v>40</v>
      </c>
      <c r="C151" t="s">
        <v>43</v>
      </c>
      <c r="D151" s="17">
        <v>-1464.53973883604</v>
      </c>
      <c r="E151" s="17">
        <v>3457.5872964694399</v>
      </c>
    </row>
    <row r="152" spans="1:5" x14ac:dyDescent="0.35">
      <c r="A152" s="4">
        <v>45383</v>
      </c>
      <c r="B152" t="s">
        <v>41</v>
      </c>
      <c r="C152" t="s">
        <v>43</v>
      </c>
      <c r="D152" s="17">
        <v>3490.4571107904399</v>
      </c>
      <c r="E152" s="17">
        <v>1302.4566297899601</v>
      </c>
    </row>
    <row r="153" spans="1:5" x14ac:dyDescent="0.35">
      <c r="A153" s="4">
        <v>45383</v>
      </c>
      <c r="B153" t="s">
        <v>40</v>
      </c>
      <c r="C153" t="s">
        <v>43</v>
      </c>
      <c r="D153" s="17">
        <v>-2188.0004810004798</v>
      </c>
      <c r="E153" s="17">
        <v>1302.4566297899601</v>
      </c>
    </row>
    <row r="154" spans="1:5" x14ac:dyDescent="0.35">
      <c r="A154" s="4">
        <v>45413</v>
      </c>
      <c r="B154" t="s">
        <v>41</v>
      </c>
      <c r="C154" t="s">
        <v>43</v>
      </c>
      <c r="D154" s="17">
        <v>2589.9639725809002</v>
      </c>
      <c r="E154" s="17">
        <v>484.83118125298898</v>
      </c>
    </row>
    <row r="155" spans="1:5" x14ac:dyDescent="0.35">
      <c r="A155" s="4">
        <v>45413</v>
      </c>
      <c r="B155" t="s">
        <v>40</v>
      </c>
      <c r="C155" t="s">
        <v>43</v>
      </c>
      <c r="D155" s="17">
        <v>-2105.1327913279101</v>
      </c>
      <c r="E155" s="17">
        <v>484.83118125298898</v>
      </c>
    </row>
    <row r="156" spans="1:5" x14ac:dyDescent="0.35">
      <c r="A156" s="4">
        <v>45444</v>
      </c>
      <c r="B156" t="s">
        <v>41</v>
      </c>
      <c r="C156" t="s">
        <v>43</v>
      </c>
      <c r="D156" s="17">
        <v>3788.1232746311198</v>
      </c>
      <c r="E156" s="17">
        <v>1727.4761224813501</v>
      </c>
    </row>
    <row r="157" spans="1:5" x14ac:dyDescent="0.35">
      <c r="A157" s="4">
        <v>45444</v>
      </c>
      <c r="B157" t="s">
        <v>40</v>
      </c>
      <c r="C157" t="s">
        <v>43</v>
      </c>
      <c r="D157" s="17">
        <v>-2060.6471521497701</v>
      </c>
      <c r="E157" s="17">
        <v>1727.4761224813501</v>
      </c>
    </row>
    <row r="158" spans="1:5" x14ac:dyDescent="0.35">
      <c r="A158" s="4">
        <v>45474</v>
      </c>
      <c r="B158" t="s">
        <v>41</v>
      </c>
      <c r="C158" t="s">
        <v>43</v>
      </c>
      <c r="D158" s="17">
        <v>5505.9330385344201</v>
      </c>
      <c r="E158" s="17">
        <v>3228.0819646241298</v>
      </c>
    </row>
    <row r="159" spans="1:5" x14ac:dyDescent="0.35">
      <c r="A159" s="4">
        <v>45474</v>
      </c>
      <c r="B159" t="s">
        <v>40</v>
      </c>
      <c r="C159" t="s">
        <v>43</v>
      </c>
      <c r="D159" s="17">
        <v>-2277.8510739102899</v>
      </c>
      <c r="E159" s="17">
        <v>3228.0819646241298</v>
      </c>
    </row>
    <row r="160" spans="1:5" x14ac:dyDescent="0.35">
      <c r="A160" s="4">
        <v>45505</v>
      </c>
      <c r="B160" t="s">
        <v>41</v>
      </c>
      <c r="C160" t="s">
        <v>43</v>
      </c>
      <c r="D160" s="17">
        <v>4720.6902808456898</v>
      </c>
      <c r="E160" s="17">
        <v>3290.46134427264</v>
      </c>
    </row>
    <row r="161" spans="1:5" x14ac:dyDescent="0.35">
      <c r="A161" s="4">
        <v>45505</v>
      </c>
      <c r="B161" t="s">
        <v>40</v>
      </c>
      <c r="C161" t="s">
        <v>43</v>
      </c>
      <c r="D161" s="17">
        <v>-1430.2289365730501</v>
      </c>
      <c r="E161" s="17">
        <v>3290.46134427264</v>
      </c>
    </row>
    <row r="162" spans="1:5" x14ac:dyDescent="0.35">
      <c r="A162" s="4">
        <v>45536</v>
      </c>
      <c r="B162" t="s">
        <v>41</v>
      </c>
      <c r="C162" t="s">
        <v>43</v>
      </c>
      <c r="D162" s="17">
        <v>5507.5233275343899</v>
      </c>
      <c r="E162" s="17">
        <v>4199.8769571405901</v>
      </c>
    </row>
    <row r="163" spans="1:5" x14ac:dyDescent="0.35">
      <c r="A163" s="4">
        <v>45536</v>
      </c>
      <c r="B163" t="s">
        <v>40</v>
      </c>
      <c r="C163" t="s">
        <v>43</v>
      </c>
      <c r="D163" s="17">
        <v>-1307.6463703938</v>
      </c>
      <c r="E163" s="17">
        <v>4199.8769571405901</v>
      </c>
    </row>
    <row r="164" spans="1:5" x14ac:dyDescent="0.35">
      <c r="A164" s="4">
        <v>45566</v>
      </c>
      <c r="B164" t="s">
        <v>41</v>
      </c>
      <c r="C164" t="s">
        <v>43</v>
      </c>
      <c r="D164" s="17">
        <v>7477.8976502128899</v>
      </c>
      <c r="E164" s="17">
        <v>5903.0023655574796</v>
      </c>
    </row>
    <row r="165" spans="1:5" x14ac:dyDescent="0.35">
      <c r="A165" s="4">
        <v>45566</v>
      </c>
      <c r="B165" t="s">
        <v>40</v>
      </c>
      <c r="C165" t="s">
        <v>43</v>
      </c>
      <c r="D165" s="17">
        <v>-1574.89528465541</v>
      </c>
      <c r="E165" s="17">
        <v>5903.0023655574796</v>
      </c>
    </row>
    <row r="166" spans="1:5" x14ac:dyDescent="0.35">
      <c r="A166" s="4">
        <v>45597</v>
      </c>
      <c r="B166" t="s">
        <v>41</v>
      </c>
      <c r="C166" t="s">
        <v>43</v>
      </c>
      <c r="D166" s="17">
        <v>7349.4781786670801</v>
      </c>
      <c r="E166" s="17">
        <v>5335.26894595872</v>
      </c>
    </row>
    <row r="167" spans="1:5" x14ac:dyDescent="0.35">
      <c r="A167" s="4">
        <v>45597</v>
      </c>
      <c r="B167" t="s">
        <v>40</v>
      </c>
      <c r="C167" t="s">
        <v>43</v>
      </c>
      <c r="D167" s="17">
        <v>-2014.2092327083601</v>
      </c>
      <c r="E167" s="17">
        <v>5335.26894595872</v>
      </c>
    </row>
    <row r="168" spans="1:5" x14ac:dyDescent="0.35">
      <c r="A168" s="4">
        <v>45627</v>
      </c>
      <c r="B168" t="s">
        <v>41</v>
      </c>
      <c r="C168" t="s">
        <v>43</v>
      </c>
      <c r="D168" s="17">
        <v>5947.6351224105401</v>
      </c>
      <c r="E168" s="17">
        <v>4533.3025737602002</v>
      </c>
    </row>
    <row r="169" spans="1:5" x14ac:dyDescent="0.35">
      <c r="A169" s="4">
        <v>45627</v>
      </c>
      <c r="B169" t="s">
        <v>40</v>
      </c>
      <c r="C169" t="s">
        <v>43</v>
      </c>
      <c r="D169" s="17">
        <v>-1414.33254865034</v>
      </c>
      <c r="E169" s="17">
        <v>4533.3025737602002</v>
      </c>
    </row>
    <row r="170" spans="1:5" x14ac:dyDescent="0.35">
      <c r="A170" s="4">
        <v>45658</v>
      </c>
      <c r="B170" t="s">
        <v>41</v>
      </c>
      <c r="C170" t="s">
        <v>43</v>
      </c>
      <c r="D170" s="17">
        <v>7343.3339103068402</v>
      </c>
      <c r="E170" s="17">
        <v>7685.1734067663201</v>
      </c>
    </row>
    <row r="171" spans="1:5" x14ac:dyDescent="0.35">
      <c r="A171" s="4">
        <v>45658</v>
      </c>
      <c r="B171" t="s">
        <v>40</v>
      </c>
      <c r="C171" t="s">
        <v>43</v>
      </c>
      <c r="D171" s="17">
        <v>341.83949645948002</v>
      </c>
      <c r="E171" s="17">
        <v>7685.1734067663201</v>
      </c>
    </row>
    <row r="172" spans="1:5" x14ac:dyDescent="0.35">
      <c r="A172" s="4">
        <v>45689</v>
      </c>
      <c r="B172" t="s">
        <v>41</v>
      </c>
      <c r="C172" t="s">
        <v>43</v>
      </c>
      <c r="D172" s="17">
        <v>9731.3020427257106</v>
      </c>
      <c r="E172" s="17">
        <v>9436.6940589427704</v>
      </c>
    </row>
    <row r="173" spans="1:5" x14ac:dyDescent="0.35">
      <c r="A173" s="4">
        <v>45689</v>
      </c>
      <c r="B173" t="s">
        <v>40</v>
      </c>
      <c r="C173" t="s">
        <v>43</v>
      </c>
      <c r="D173" s="17">
        <v>-294.60798378293998</v>
      </c>
      <c r="E173" s="17">
        <v>9436.6940589427704</v>
      </c>
    </row>
    <row r="174" spans="1:5" x14ac:dyDescent="0.35">
      <c r="A174" s="4">
        <v>45717</v>
      </c>
      <c r="B174" t="s">
        <v>41</v>
      </c>
      <c r="C174" t="s">
        <v>43</v>
      </c>
      <c r="D174" s="17">
        <v>10633.840919683</v>
      </c>
      <c r="E174" s="17">
        <v>11704.588317539199</v>
      </c>
    </row>
    <row r="175" spans="1:5" x14ac:dyDescent="0.35">
      <c r="A175" s="4">
        <v>45717</v>
      </c>
      <c r="B175" t="s">
        <v>40</v>
      </c>
      <c r="C175" t="s">
        <v>43</v>
      </c>
      <c r="D175" s="17">
        <v>1070.74739785614</v>
      </c>
      <c r="E175" s="17">
        <v>11704.588317539199</v>
      </c>
    </row>
    <row r="176" spans="1:5" x14ac:dyDescent="0.35">
      <c r="A176" s="4">
        <v>45748</v>
      </c>
      <c r="B176" t="s">
        <v>41</v>
      </c>
      <c r="C176" t="s">
        <v>43</v>
      </c>
      <c r="D176" s="17">
        <v>9543.6781591503695</v>
      </c>
      <c r="E176" s="17">
        <v>9706.8092965984197</v>
      </c>
    </row>
    <row r="177" spans="1:5" x14ac:dyDescent="0.35">
      <c r="A177" s="4">
        <v>45748</v>
      </c>
      <c r="B177" t="s">
        <v>40</v>
      </c>
      <c r="C177" t="s">
        <v>43</v>
      </c>
      <c r="D177" s="17">
        <v>163.13113744805199</v>
      </c>
      <c r="E177" s="17">
        <v>9706.8092965984197</v>
      </c>
    </row>
    <row r="178" spans="1:5" x14ac:dyDescent="0.35">
      <c r="A178" s="4">
        <v>45778</v>
      </c>
      <c r="B178" t="s">
        <v>41</v>
      </c>
      <c r="C178" t="s">
        <v>43</v>
      </c>
      <c r="D178" s="17">
        <v>12108.270660522199</v>
      </c>
      <c r="E178" s="17">
        <v>12833.310752688099</v>
      </c>
    </row>
    <row r="179" spans="1:5" x14ac:dyDescent="0.35">
      <c r="A179" s="4">
        <v>45778</v>
      </c>
      <c r="B179" t="s">
        <v>40</v>
      </c>
      <c r="C179" t="s">
        <v>43</v>
      </c>
      <c r="D179" s="17">
        <v>725.04009216589805</v>
      </c>
      <c r="E179" s="17">
        <v>12833.310752688099</v>
      </c>
    </row>
    <row r="180" spans="1:5" x14ac:dyDescent="0.35">
      <c r="A180" s="4">
        <v>45809</v>
      </c>
      <c r="B180" t="s">
        <v>41</v>
      </c>
      <c r="C180" t="s">
        <v>43</v>
      </c>
      <c r="D180" s="17">
        <v>12689.697638994599</v>
      </c>
      <c r="E180" s="17">
        <v>13416.6854531606</v>
      </c>
    </row>
    <row r="181" spans="1:5" x14ac:dyDescent="0.35">
      <c r="A181" s="4">
        <v>45809</v>
      </c>
      <c r="B181" t="s">
        <v>40</v>
      </c>
      <c r="C181" t="s">
        <v>43</v>
      </c>
      <c r="D181" s="17">
        <v>726.98781416603197</v>
      </c>
      <c r="E181" s="17">
        <v>13416.6854531606</v>
      </c>
    </row>
    <row r="182" spans="1:5" x14ac:dyDescent="0.35">
      <c r="A182" s="4">
        <v>45839</v>
      </c>
      <c r="B182" t="s">
        <v>41</v>
      </c>
      <c r="C182" t="s">
        <v>43</v>
      </c>
      <c r="D182" s="17">
        <v>11971.544336471299</v>
      </c>
      <c r="E182" s="17">
        <v>13347.917096872099</v>
      </c>
    </row>
    <row r="183" spans="1:5" x14ac:dyDescent="0.35">
      <c r="A183" s="4">
        <v>45839</v>
      </c>
      <c r="B183" t="s">
        <v>40</v>
      </c>
      <c r="C183" t="s">
        <v>43</v>
      </c>
      <c r="D183" s="17">
        <v>1376.37276040085</v>
      </c>
      <c r="E183" s="17">
        <v>13347.917096872099</v>
      </c>
    </row>
    <row r="184" spans="1:5" x14ac:dyDescent="0.35">
      <c r="A184" s="4">
        <v>45870</v>
      </c>
      <c r="B184" t="s">
        <v>41</v>
      </c>
      <c r="C184" t="s">
        <v>43</v>
      </c>
      <c r="D184" s="17">
        <v>9122.70057785887</v>
      </c>
      <c r="E184" s="17">
        <v>10364.020529197</v>
      </c>
    </row>
    <row r="185" spans="1:5" x14ac:dyDescent="0.35">
      <c r="A185" s="4">
        <v>45870</v>
      </c>
      <c r="B185" t="s">
        <v>40</v>
      </c>
      <c r="C185" t="s">
        <v>43</v>
      </c>
      <c r="D185" s="17">
        <v>1241.3199513381901</v>
      </c>
      <c r="E185" s="17">
        <v>10364.020529197</v>
      </c>
    </row>
    <row r="186" spans="1:5" x14ac:dyDescent="0.35">
      <c r="A186" s="4">
        <v>43101</v>
      </c>
      <c r="B186" t="s">
        <v>41</v>
      </c>
      <c r="C186" t="s">
        <v>42</v>
      </c>
      <c r="D186" s="17">
        <v>6031.1757669717899</v>
      </c>
      <c r="E186" s="17">
        <v>11732.6106949599</v>
      </c>
    </row>
    <row r="187" spans="1:5" x14ac:dyDescent="0.35">
      <c r="A187" s="4">
        <v>43132</v>
      </c>
      <c r="B187" t="s">
        <v>41</v>
      </c>
      <c r="C187" t="s">
        <v>42</v>
      </c>
      <c r="D187" s="17">
        <v>4076.31222580645</v>
      </c>
      <c r="E187" s="17">
        <v>9272.7150506064409</v>
      </c>
    </row>
    <row r="188" spans="1:5" x14ac:dyDescent="0.35">
      <c r="A188" s="4">
        <v>43160</v>
      </c>
      <c r="B188" t="s">
        <v>41</v>
      </c>
      <c r="C188" t="s">
        <v>42</v>
      </c>
      <c r="D188" s="17">
        <v>6886.5503325345098</v>
      </c>
      <c r="E188" s="17">
        <v>14335.934692323</v>
      </c>
    </row>
    <row r="189" spans="1:5" x14ac:dyDescent="0.35">
      <c r="A189" s="4">
        <v>43191</v>
      </c>
      <c r="B189" t="s">
        <v>41</v>
      </c>
      <c r="C189" t="s">
        <v>42</v>
      </c>
      <c r="D189" s="17">
        <v>5160.9691147850399</v>
      </c>
      <c r="E189" s="17">
        <v>11905.2584349606</v>
      </c>
    </row>
    <row r="190" spans="1:5" x14ac:dyDescent="0.35">
      <c r="A190" s="4">
        <v>43221</v>
      </c>
      <c r="B190" t="s">
        <v>41</v>
      </c>
      <c r="C190" t="s">
        <v>42</v>
      </c>
      <c r="D190" s="17">
        <v>5446.9238007877302</v>
      </c>
      <c r="E190" s="17">
        <v>15096.4257707135</v>
      </c>
    </row>
    <row r="191" spans="1:5" x14ac:dyDescent="0.35">
      <c r="A191" s="4">
        <v>43252</v>
      </c>
      <c r="B191" t="s">
        <v>41</v>
      </c>
      <c r="C191" t="s">
        <v>42</v>
      </c>
      <c r="D191" s="17">
        <v>4946.7659900516901</v>
      </c>
      <c r="E191" s="17">
        <v>13225.1886826713</v>
      </c>
    </row>
    <row r="192" spans="1:5" x14ac:dyDescent="0.35">
      <c r="A192" s="4">
        <v>43282</v>
      </c>
      <c r="B192" t="s">
        <v>41</v>
      </c>
      <c r="C192" t="s">
        <v>42</v>
      </c>
      <c r="D192" s="17">
        <v>8635.8077756758994</v>
      </c>
      <c r="E192" s="17">
        <v>16757.073077475099</v>
      </c>
    </row>
    <row r="193" spans="1:5" x14ac:dyDescent="0.35">
      <c r="A193" s="4">
        <v>43313</v>
      </c>
      <c r="B193" t="s">
        <v>41</v>
      </c>
      <c r="C193" t="s">
        <v>42</v>
      </c>
      <c r="D193" s="17">
        <v>5451.5865160144804</v>
      </c>
      <c r="E193" s="17">
        <v>13408.0078155837</v>
      </c>
    </row>
    <row r="194" spans="1:5" x14ac:dyDescent="0.35">
      <c r="A194" s="4">
        <v>43344</v>
      </c>
      <c r="B194" t="s">
        <v>41</v>
      </c>
      <c r="C194" t="s">
        <v>42</v>
      </c>
      <c r="D194" s="17">
        <v>6391.22357419745</v>
      </c>
      <c r="E194" s="17">
        <v>17201.4866539549</v>
      </c>
    </row>
    <row r="195" spans="1:5" x14ac:dyDescent="0.35">
      <c r="A195" s="4">
        <v>43374</v>
      </c>
      <c r="B195" t="s">
        <v>41</v>
      </c>
      <c r="C195" t="s">
        <v>42</v>
      </c>
      <c r="D195" s="17">
        <v>1100.2426992779599</v>
      </c>
      <c r="E195" s="17">
        <v>15806.8930752122</v>
      </c>
    </row>
    <row r="196" spans="1:5" x14ac:dyDescent="0.35">
      <c r="A196" s="4">
        <v>43405</v>
      </c>
      <c r="B196" t="s">
        <v>41</v>
      </c>
      <c r="C196" t="s">
        <v>42</v>
      </c>
      <c r="D196" s="17">
        <v>-4480.4886250538502</v>
      </c>
      <c r="E196" s="17">
        <v>15933.877086823</v>
      </c>
    </row>
    <row r="197" spans="1:5" x14ac:dyDescent="0.35">
      <c r="A197" s="4">
        <v>43435</v>
      </c>
      <c r="B197" t="s">
        <v>41</v>
      </c>
      <c r="C197" t="s">
        <v>42</v>
      </c>
      <c r="D197" s="17">
        <v>-1804.35331222332</v>
      </c>
      <c r="E197" s="17">
        <v>13303.3378112474</v>
      </c>
    </row>
    <row r="198" spans="1:5" x14ac:dyDescent="0.35">
      <c r="A198" s="4">
        <v>43466</v>
      </c>
      <c r="B198" t="s">
        <v>41</v>
      </c>
      <c r="C198" t="s">
        <v>42</v>
      </c>
      <c r="D198" s="17">
        <v>-2187.7102696513002</v>
      </c>
      <c r="E198" s="17">
        <v>12150.6674199465</v>
      </c>
    </row>
    <row r="199" spans="1:5" x14ac:dyDescent="0.35">
      <c r="A199" s="4">
        <v>43497</v>
      </c>
      <c r="B199" t="s">
        <v>41</v>
      </c>
      <c r="C199" t="s">
        <v>42</v>
      </c>
      <c r="D199" s="17">
        <v>-192.83514064808799</v>
      </c>
      <c r="E199" s="17">
        <v>9977.6540058470491</v>
      </c>
    </row>
    <row r="200" spans="1:5" x14ac:dyDescent="0.35">
      <c r="A200" s="4">
        <v>43525</v>
      </c>
      <c r="B200" t="s">
        <v>41</v>
      </c>
      <c r="C200" t="s">
        <v>42</v>
      </c>
      <c r="D200" s="17">
        <v>2090.2050819000601</v>
      </c>
      <c r="E200" s="17">
        <v>11499.307138358399</v>
      </c>
    </row>
    <row r="201" spans="1:5" x14ac:dyDescent="0.35">
      <c r="A201" s="4">
        <v>43556</v>
      </c>
      <c r="B201" t="s">
        <v>41</v>
      </c>
      <c r="C201" t="s">
        <v>42</v>
      </c>
      <c r="D201" s="17">
        <v>2092.5309940734401</v>
      </c>
      <c r="E201" s="17">
        <v>12362.340464060801</v>
      </c>
    </row>
    <row r="202" spans="1:5" x14ac:dyDescent="0.35">
      <c r="A202" s="4">
        <v>43586</v>
      </c>
      <c r="B202" t="s">
        <v>41</v>
      </c>
      <c r="C202" t="s">
        <v>42</v>
      </c>
      <c r="D202" s="17">
        <v>3983.2340020320498</v>
      </c>
      <c r="E202" s="17">
        <v>14182.0586785049</v>
      </c>
    </row>
    <row r="203" spans="1:5" x14ac:dyDescent="0.35">
      <c r="A203" s="4">
        <v>43617</v>
      </c>
      <c r="B203" t="s">
        <v>41</v>
      </c>
      <c r="C203" t="s">
        <v>42</v>
      </c>
      <c r="D203" s="17">
        <v>3992.5973230925902</v>
      </c>
      <c r="E203" s="17">
        <v>10635.622694882701</v>
      </c>
    </row>
    <row r="204" spans="1:5" x14ac:dyDescent="0.35">
      <c r="A204" s="4">
        <v>43647</v>
      </c>
      <c r="B204" t="s">
        <v>41</v>
      </c>
      <c r="C204" t="s">
        <v>42</v>
      </c>
      <c r="D204" s="17">
        <v>3751.1670996446201</v>
      </c>
      <c r="E204" s="17">
        <v>13987.7742979665</v>
      </c>
    </row>
    <row r="205" spans="1:5" x14ac:dyDescent="0.35">
      <c r="A205" s="4">
        <v>43678</v>
      </c>
      <c r="B205" t="s">
        <v>41</v>
      </c>
      <c r="C205" t="s">
        <v>42</v>
      </c>
      <c r="D205" s="17">
        <v>5243.0139282086802</v>
      </c>
      <c r="E205" s="17">
        <v>13801.183772394301</v>
      </c>
    </row>
    <row r="206" spans="1:5" x14ac:dyDescent="0.35">
      <c r="A206" s="4">
        <v>43709</v>
      </c>
      <c r="B206" t="s">
        <v>41</v>
      </c>
      <c r="C206" t="s">
        <v>42</v>
      </c>
      <c r="D206" s="17">
        <v>4777.8075517296402</v>
      </c>
      <c r="E206" s="17">
        <v>14686.060299692401</v>
      </c>
    </row>
    <row r="207" spans="1:5" x14ac:dyDescent="0.35">
      <c r="A207" s="4">
        <v>43739</v>
      </c>
      <c r="B207" t="s">
        <v>41</v>
      </c>
      <c r="C207" t="s">
        <v>42</v>
      </c>
      <c r="D207" s="17">
        <v>4088.3615198909301</v>
      </c>
      <c r="E207" s="17">
        <v>15961.938645522399</v>
      </c>
    </row>
    <row r="208" spans="1:5" x14ac:dyDescent="0.35">
      <c r="A208" s="4">
        <v>43770</v>
      </c>
      <c r="B208" t="s">
        <v>41</v>
      </c>
      <c r="C208" t="s">
        <v>42</v>
      </c>
      <c r="D208" s="17">
        <v>1867.5075764909</v>
      </c>
      <c r="E208" s="17">
        <v>13150.7733330336</v>
      </c>
    </row>
    <row r="209" spans="1:5" x14ac:dyDescent="0.35">
      <c r="A209" s="4">
        <v>43800</v>
      </c>
      <c r="B209" t="s">
        <v>41</v>
      </c>
      <c r="C209" t="s">
        <v>42</v>
      </c>
      <c r="D209" s="17">
        <v>362.002736197339</v>
      </c>
      <c r="E209" s="17">
        <v>9132.8733526564502</v>
      </c>
    </row>
    <row r="210" spans="1:5" x14ac:dyDescent="0.35">
      <c r="A210" s="4">
        <v>43831</v>
      </c>
      <c r="B210" t="s">
        <v>41</v>
      </c>
      <c r="C210" t="s">
        <v>42</v>
      </c>
      <c r="D210" s="17">
        <v>465.22066044444398</v>
      </c>
      <c r="E210" s="17">
        <v>12826.042556623401</v>
      </c>
    </row>
    <row r="211" spans="1:5" x14ac:dyDescent="0.35">
      <c r="A211" s="4">
        <v>43862</v>
      </c>
      <c r="B211" t="s">
        <v>41</v>
      </c>
      <c r="C211" t="s">
        <v>42</v>
      </c>
      <c r="D211" s="17">
        <v>1026.0280698356801</v>
      </c>
      <c r="E211" s="17">
        <v>10254.047567936201</v>
      </c>
    </row>
    <row r="212" spans="1:5" x14ac:dyDescent="0.35">
      <c r="A212" s="4">
        <v>43891</v>
      </c>
      <c r="B212" t="s">
        <v>41</v>
      </c>
      <c r="C212" t="s">
        <v>42</v>
      </c>
      <c r="D212" s="17">
        <v>621.75551171296104</v>
      </c>
      <c r="E212" s="17">
        <v>15430.347360407601</v>
      </c>
    </row>
    <row r="213" spans="1:5" x14ac:dyDescent="0.35">
      <c r="A213" s="4">
        <v>43922</v>
      </c>
      <c r="B213" t="s">
        <v>41</v>
      </c>
      <c r="C213" t="s">
        <v>42</v>
      </c>
      <c r="D213" s="17">
        <v>-3909.57307095853</v>
      </c>
      <c r="E213" s="17">
        <v>16328.371694965201</v>
      </c>
    </row>
    <row r="214" spans="1:5" x14ac:dyDescent="0.35">
      <c r="A214" s="4">
        <v>43952</v>
      </c>
      <c r="B214" t="s">
        <v>41</v>
      </c>
      <c r="C214" t="s">
        <v>42</v>
      </c>
      <c r="D214" s="17">
        <v>-5306.5893781695404</v>
      </c>
      <c r="E214" s="17">
        <v>27709.975864865799</v>
      </c>
    </row>
    <row r="215" spans="1:5" x14ac:dyDescent="0.35">
      <c r="A215" s="4">
        <v>43983</v>
      </c>
      <c r="B215" t="s">
        <v>41</v>
      </c>
      <c r="C215" t="s">
        <v>42</v>
      </c>
      <c r="D215" s="17">
        <v>-6924.9195100875104</v>
      </c>
      <c r="E215" s="17">
        <v>31958.025709077301</v>
      </c>
    </row>
    <row r="216" spans="1:5" x14ac:dyDescent="0.35">
      <c r="A216" s="4">
        <v>44013</v>
      </c>
      <c r="B216" t="s">
        <v>41</v>
      </c>
      <c r="C216" t="s">
        <v>42</v>
      </c>
      <c r="D216" s="17">
        <v>-10244.857112567801</v>
      </c>
      <c r="E216" s="17">
        <v>51529.521570035598</v>
      </c>
    </row>
    <row r="217" spans="1:5" x14ac:dyDescent="0.35">
      <c r="A217" s="4">
        <v>44044</v>
      </c>
      <c r="B217" t="s">
        <v>41</v>
      </c>
      <c r="C217" t="s">
        <v>42</v>
      </c>
      <c r="D217" s="17">
        <v>-11330.3682598425</v>
      </c>
      <c r="E217" s="17">
        <v>47235.525891334903</v>
      </c>
    </row>
    <row r="218" spans="1:5" x14ac:dyDescent="0.35">
      <c r="A218" s="4">
        <v>44075</v>
      </c>
      <c r="B218" t="s">
        <v>41</v>
      </c>
      <c r="C218" t="s">
        <v>42</v>
      </c>
      <c r="D218" s="17">
        <v>-12097.0283178275</v>
      </c>
      <c r="E218" s="17">
        <v>47202.267862792403</v>
      </c>
    </row>
    <row r="219" spans="1:5" x14ac:dyDescent="0.35">
      <c r="A219" s="4">
        <v>44105</v>
      </c>
      <c r="B219" t="s">
        <v>41</v>
      </c>
      <c r="C219" t="s">
        <v>42</v>
      </c>
      <c r="D219" s="17">
        <v>-13719.645973489</v>
      </c>
      <c r="E219" s="17">
        <v>61893.157302344902</v>
      </c>
    </row>
    <row r="220" spans="1:5" x14ac:dyDescent="0.35">
      <c r="A220" s="4">
        <v>44136</v>
      </c>
      <c r="B220" t="s">
        <v>41</v>
      </c>
      <c r="C220" t="s">
        <v>42</v>
      </c>
      <c r="D220" s="17">
        <v>-12431.027501668499</v>
      </c>
      <c r="E220" s="17">
        <v>49346.587587208203</v>
      </c>
    </row>
    <row r="221" spans="1:5" x14ac:dyDescent="0.35">
      <c r="A221" s="4">
        <v>44166</v>
      </c>
      <c r="B221" t="s">
        <v>41</v>
      </c>
      <c r="C221" t="s">
        <v>42</v>
      </c>
      <c r="D221" s="17">
        <v>-4607.8985827564702</v>
      </c>
      <c r="E221" s="17">
        <v>43556.463717405401</v>
      </c>
    </row>
    <row r="222" spans="1:5" x14ac:dyDescent="0.35">
      <c r="A222" s="4">
        <v>44197</v>
      </c>
      <c r="B222" t="s">
        <v>41</v>
      </c>
      <c r="C222" t="s">
        <v>42</v>
      </c>
      <c r="D222" s="17">
        <v>-6509.0481014942798</v>
      </c>
      <c r="E222" s="17">
        <v>41068.456108579303</v>
      </c>
    </row>
    <row r="223" spans="1:5" x14ac:dyDescent="0.35">
      <c r="A223" s="4">
        <v>44228</v>
      </c>
      <c r="B223" t="s">
        <v>41</v>
      </c>
      <c r="C223" t="s">
        <v>42</v>
      </c>
      <c r="D223" s="17">
        <v>-4746.8609262640803</v>
      </c>
      <c r="E223" s="17">
        <v>30839.177920246198</v>
      </c>
    </row>
    <row r="224" spans="1:5" x14ac:dyDescent="0.35">
      <c r="A224" s="4">
        <v>44256</v>
      </c>
      <c r="B224" t="s">
        <v>41</v>
      </c>
      <c r="C224" t="s">
        <v>42</v>
      </c>
      <c r="D224" s="17">
        <v>-6444.8893092712697</v>
      </c>
      <c r="E224" s="17">
        <v>35338.363146669202</v>
      </c>
    </row>
    <row r="225" spans="1:5" x14ac:dyDescent="0.35">
      <c r="A225" s="4">
        <v>44287</v>
      </c>
      <c r="B225" t="s">
        <v>41</v>
      </c>
      <c r="C225" t="s">
        <v>42</v>
      </c>
      <c r="D225" s="17">
        <v>-4177.8316300738998</v>
      </c>
      <c r="E225" s="17">
        <v>43145.9367433144</v>
      </c>
    </row>
    <row r="226" spans="1:5" x14ac:dyDescent="0.35">
      <c r="A226" s="4">
        <v>44317</v>
      </c>
      <c r="B226" t="s">
        <v>41</v>
      </c>
      <c r="C226" t="s">
        <v>42</v>
      </c>
      <c r="D226" s="17">
        <v>-7659.0493142734304</v>
      </c>
      <c r="E226" s="17">
        <v>44113.827006974199</v>
      </c>
    </row>
    <row r="227" spans="1:5" x14ac:dyDescent="0.35">
      <c r="A227" s="4">
        <v>44348</v>
      </c>
      <c r="B227" t="s">
        <v>41</v>
      </c>
      <c r="C227" t="s">
        <v>42</v>
      </c>
      <c r="D227" s="17">
        <v>-9448.5543091931504</v>
      </c>
      <c r="E227" s="17">
        <v>39480.091816062602</v>
      </c>
    </row>
    <row r="228" spans="1:5" x14ac:dyDescent="0.35">
      <c r="A228" s="4">
        <v>44378</v>
      </c>
      <c r="B228" t="s">
        <v>41</v>
      </c>
      <c r="C228" t="s">
        <v>42</v>
      </c>
      <c r="D228" s="17">
        <v>-7034.13514205918</v>
      </c>
      <c r="E228" s="17">
        <v>40185.771267307799</v>
      </c>
    </row>
    <row r="229" spans="1:5" x14ac:dyDescent="0.35">
      <c r="A229" s="4">
        <v>44409</v>
      </c>
      <c r="B229" t="s">
        <v>41</v>
      </c>
      <c r="C229" t="s">
        <v>42</v>
      </c>
      <c r="D229" s="17">
        <v>-5111.6953703323397</v>
      </c>
      <c r="E229" s="17">
        <v>24288.976697808201</v>
      </c>
    </row>
    <row r="230" spans="1:5" x14ac:dyDescent="0.35">
      <c r="A230" s="4">
        <v>44440</v>
      </c>
      <c r="B230" t="s">
        <v>41</v>
      </c>
      <c r="C230" t="s">
        <v>42</v>
      </c>
      <c r="D230" s="17">
        <v>-7302.5840498931502</v>
      </c>
      <c r="E230" s="17">
        <v>30606.651357995601</v>
      </c>
    </row>
    <row r="231" spans="1:5" x14ac:dyDescent="0.35">
      <c r="A231" s="4">
        <v>44470</v>
      </c>
      <c r="B231" t="s">
        <v>41</v>
      </c>
      <c r="C231" t="s">
        <v>42</v>
      </c>
      <c r="D231" s="17">
        <v>-5563.1952838689303</v>
      </c>
      <c r="E231" s="17">
        <v>24955.041756891002</v>
      </c>
    </row>
    <row r="232" spans="1:5" x14ac:dyDescent="0.35">
      <c r="A232" s="4">
        <v>44501</v>
      </c>
      <c r="B232" t="s">
        <v>41</v>
      </c>
      <c r="C232" t="s">
        <v>42</v>
      </c>
      <c r="D232" s="17">
        <v>-4691.3876463356701</v>
      </c>
      <c r="E232" s="17">
        <v>25345.161502954299</v>
      </c>
    </row>
    <row r="233" spans="1:5" x14ac:dyDescent="0.35">
      <c r="A233" s="4">
        <v>44531</v>
      </c>
      <c r="B233" t="s">
        <v>41</v>
      </c>
      <c r="C233" t="s">
        <v>42</v>
      </c>
      <c r="D233" s="17">
        <v>-3585.7585427174399</v>
      </c>
      <c r="E233" s="17">
        <v>23722.843992948499</v>
      </c>
    </row>
    <row r="234" spans="1:5" x14ac:dyDescent="0.35">
      <c r="A234" s="4">
        <v>44562</v>
      </c>
      <c r="B234" t="s">
        <v>41</v>
      </c>
      <c r="C234" t="s">
        <v>42</v>
      </c>
      <c r="D234" s="17">
        <v>548.17801890886096</v>
      </c>
      <c r="E234" s="17">
        <v>16961.584609519399</v>
      </c>
    </row>
    <row r="235" spans="1:5" x14ac:dyDescent="0.35">
      <c r="A235" s="4">
        <v>44593</v>
      </c>
      <c r="B235" t="s">
        <v>41</v>
      </c>
      <c r="C235" t="s">
        <v>42</v>
      </c>
      <c r="D235" s="17">
        <v>-2553.0617898144601</v>
      </c>
      <c r="E235" s="17">
        <v>12181.413924160501</v>
      </c>
    </row>
    <row r="236" spans="1:5" x14ac:dyDescent="0.35">
      <c r="A236" s="4">
        <v>44621</v>
      </c>
      <c r="B236" t="s">
        <v>41</v>
      </c>
      <c r="C236" t="s">
        <v>42</v>
      </c>
      <c r="D236" s="17">
        <v>-988.72688663332099</v>
      </c>
      <c r="E236" s="17">
        <v>19703.844870068398</v>
      </c>
    </row>
    <row r="237" spans="1:5" x14ac:dyDescent="0.35">
      <c r="A237" s="4">
        <v>44652</v>
      </c>
      <c r="B237" t="s">
        <v>41</v>
      </c>
      <c r="C237" t="s">
        <v>42</v>
      </c>
      <c r="D237" s="17">
        <v>1244.20724327829</v>
      </c>
      <c r="E237" s="17">
        <v>14577.365366247201</v>
      </c>
    </row>
    <row r="238" spans="1:5" x14ac:dyDescent="0.35">
      <c r="A238" s="4">
        <v>44682</v>
      </c>
      <c r="B238" t="s">
        <v>41</v>
      </c>
      <c r="C238" t="s">
        <v>42</v>
      </c>
      <c r="D238" s="17">
        <v>1283.73027322502</v>
      </c>
      <c r="E238" s="17">
        <v>20815.7509435951</v>
      </c>
    </row>
    <row r="239" spans="1:5" x14ac:dyDescent="0.35">
      <c r="A239" s="4">
        <v>44713</v>
      </c>
      <c r="B239" t="s">
        <v>41</v>
      </c>
      <c r="C239" t="s">
        <v>42</v>
      </c>
      <c r="D239" s="17">
        <v>2204.13250404788</v>
      </c>
      <c r="E239" s="17">
        <v>21078.9686423315</v>
      </c>
    </row>
    <row r="240" spans="1:5" x14ac:dyDescent="0.35">
      <c r="A240" s="4">
        <v>44743</v>
      </c>
      <c r="B240" t="s">
        <v>41</v>
      </c>
      <c r="C240" t="s">
        <v>42</v>
      </c>
      <c r="D240" s="17">
        <v>2364.5602747266398</v>
      </c>
      <c r="E240" s="17">
        <v>20918.511990810101</v>
      </c>
    </row>
    <row r="241" spans="1:5" x14ac:dyDescent="0.35">
      <c r="A241" s="4">
        <v>44774</v>
      </c>
      <c r="B241" t="s">
        <v>41</v>
      </c>
      <c r="C241" t="s">
        <v>42</v>
      </c>
      <c r="D241" s="17">
        <v>6372.9191912556198</v>
      </c>
      <c r="E241" s="17">
        <v>19232.602103211098</v>
      </c>
    </row>
    <row r="242" spans="1:5" x14ac:dyDescent="0.35">
      <c r="A242" s="4">
        <v>44805</v>
      </c>
      <c r="B242" t="s">
        <v>41</v>
      </c>
      <c r="C242" t="s">
        <v>42</v>
      </c>
      <c r="D242" s="17">
        <v>6755.4894141196801</v>
      </c>
      <c r="E242" s="17">
        <v>13731.1292974314</v>
      </c>
    </row>
    <row r="243" spans="1:5" x14ac:dyDescent="0.35">
      <c r="A243" s="4">
        <v>44835</v>
      </c>
      <c r="B243" t="s">
        <v>41</v>
      </c>
      <c r="C243" t="s">
        <v>42</v>
      </c>
      <c r="D243" s="17">
        <v>9252.7196379971301</v>
      </c>
      <c r="E243" s="17">
        <v>12583.441817006</v>
      </c>
    </row>
    <row r="244" spans="1:5" x14ac:dyDescent="0.35">
      <c r="A244" s="4">
        <v>44866</v>
      </c>
      <c r="B244" t="s">
        <v>41</v>
      </c>
      <c r="C244" t="s">
        <v>42</v>
      </c>
      <c r="D244" s="17">
        <v>8423.4576819638005</v>
      </c>
      <c r="E244" s="17">
        <v>9741.8341812117997</v>
      </c>
    </row>
    <row r="245" spans="1:5" x14ac:dyDescent="0.35">
      <c r="A245" s="4">
        <v>44896</v>
      </c>
      <c r="B245" t="s">
        <v>41</v>
      </c>
      <c r="C245" t="s">
        <v>42</v>
      </c>
      <c r="D245" s="17">
        <v>8656.3922692323704</v>
      </c>
      <c r="E245" s="17">
        <v>8279.7456035938594</v>
      </c>
    </row>
    <row r="246" spans="1:5" x14ac:dyDescent="0.35">
      <c r="A246" s="4">
        <v>44927</v>
      </c>
      <c r="B246" t="s">
        <v>41</v>
      </c>
      <c r="C246" t="s">
        <v>42</v>
      </c>
      <c r="D246" s="17">
        <v>8531.3588828080392</v>
      </c>
      <c r="E246" s="17">
        <v>7806.2716817739702</v>
      </c>
    </row>
    <row r="247" spans="1:5" x14ac:dyDescent="0.35">
      <c r="A247" s="4">
        <v>44958</v>
      </c>
      <c r="B247" t="s">
        <v>41</v>
      </c>
      <c r="C247" t="s">
        <v>42</v>
      </c>
      <c r="D247" s="17">
        <v>6825.2861336405604</v>
      </c>
      <c r="E247" s="17">
        <v>4423.6455510074402</v>
      </c>
    </row>
    <row r="248" spans="1:5" x14ac:dyDescent="0.35">
      <c r="A248" s="4">
        <v>44986</v>
      </c>
      <c r="B248" t="s">
        <v>41</v>
      </c>
      <c r="C248" t="s">
        <v>42</v>
      </c>
      <c r="D248" s="17">
        <v>8487.9421506521394</v>
      </c>
      <c r="E248" s="17">
        <v>5192.3733170433998</v>
      </c>
    </row>
    <row r="249" spans="1:5" x14ac:dyDescent="0.35">
      <c r="A249" s="4">
        <v>45017</v>
      </c>
      <c r="B249" t="s">
        <v>41</v>
      </c>
      <c r="C249" t="s">
        <v>42</v>
      </c>
      <c r="D249" s="17">
        <v>4815.4887864919201</v>
      </c>
      <c r="E249" s="17">
        <v>-760.13938374162899</v>
      </c>
    </row>
    <row r="250" spans="1:5" x14ac:dyDescent="0.35">
      <c r="A250" s="4">
        <v>45047</v>
      </c>
      <c r="B250" t="s">
        <v>41</v>
      </c>
      <c r="C250" t="s">
        <v>42</v>
      </c>
      <c r="D250" s="17">
        <v>9697.6036983249196</v>
      </c>
      <c r="E250" s="17">
        <v>4945.3255308421903</v>
      </c>
    </row>
    <row r="251" spans="1:5" x14ac:dyDescent="0.35">
      <c r="A251" s="4">
        <v>45078</v>
      </c>
      <c r="B251" t="s">
        <v>41</v>
      </c>
      <c r="C251" t="s">
        <v>42</v>
      </c>
      <c r="D251" s="17">
        <v>10665.2018452995</v>
      </c>
      <c r="E251" s="17">
        <v>1005.29583215244</v>
      </c>
    </row>
    <row r="252" spans="1:5" x14ac:dyDescent="0.35">
      <c r="A252" s="4">
        <v>45108</v>
      </c>
      <c r="B252" t="s">
        <v>41</v>
      </c>
      <c r="C252" t="s">
        <v>42</v>
      </c>
      <c r="D252" s="17">
        <v>17314.0204787609</v>
      </c>
      <c r="E252" s="17">
        <v>8677.23565610675</v>
      </c>
    </row>
    <row r="253" spans="1:5" x14ac:dyDescent="0.35">
      <c r="A253" s="4">
        <v>45139</v>
      </c>
      <c r="B253" t="s">
        <v>41</v>
      </c>
      <c r="C253" t="s">
        <v>42</v>
      </c>
      <c r="D253" s="17">
        <v>19542.852345195501</v>
      </c>
      <c r="E253" s="17">
        <v>6805.6623700823002</v>
      </c>
    </row>
    <row r="254" spans="1:5" x14ac:dyDescent="0.35">
      <c r="A254" s="4">
        <v>45170</v>
      </c>
      <c r="B254" t="s">
        <v>41</v>
      </c>
      <c r="C254" t="s">
        <v>42</v>
      </c>
      <c r="D254" s="17">
        <v>28113.357784168798</v>
      </c>
      <c r="E254" s="17">
        <v>8482.6203739966604</v>
      </c>
    </row>
    <row r="255" spans="1:5" x14ac:dyDescent="0.35">
      <c r="A255" s="4">
        <v>45200</v>
      </c>
      <c r="B255" t="s">
        <v>41</v>
      </c>
      <c r="C255" t="s">
        <v>42</v>
      </c>
      <c r="D255" s="17">
        <v>24694.294325645998</v>
      </c>
      <c r="E255" s="17">
        <v>5901.2487109827598</v>
      </c>
    </row>
    <row r="256" spans="1:5" x14ac:dyDescent="0.35">
      <c r="A256" s="4">
        <v>45231</v>
      </c>
      <c r="B256" t="s">
        <v>41</v>
      </c>
      <c r="C256" t="s">
        <v>42</v>
      </c>
      <c r="D256" s="17">
        <v>30327.692633616301</v>
      </c>
      <c r="E256" s="17">
        <v>11456.6024568392</v>
      </c>
    </row>
    <row r="257" spans="1:5" x14ac:dyDescent="0.35">
      <c r="A257" s="4">
        <v>45261</v>
      </c>
      <c r="B257" t="s">
        <v>41</v>
      </c>
      <c r="C257" t="s">
        <v>42</v>
      </c>
      <c r="D257" s="17">
        <v>17494.9178302447</v>
      </c>
      <c r="E257" s="17">
        <v>4968.8261100031204</v>
      </c>
    </row>
    <row r="258" spans="1:5" x14ac:dyDescent="0.35">
      <c r="A258" s="4">
        <v>45292</v>
      </c>
      <c r="B258" t="s">
        <v>41</v>
      </c>
      <c r="C258" t="s">
        <v>42</v>
      </c>
      <c r="D258" s="17">
        <v>18364.560899401698</v>
      </c>
      <c r="E258" s="17">
        <v>7393.8991214160997</v>
      </c>
    </row>
    <row r="259" spans="1:5" x14ac:dyDescent="0.35">
      <c r="A259" s="4">
        <v>45323</v>
      </c>
      <c r="B259" t="s">
        <v>41</v>
      </c>
      <c r="C259" t="s">
        <v>42</v>
      </c>
      <c r="D259" s="17">
        <v>19345.402541714098</v>
      </c>
      <c r="E259" s="17">
        <v>9565.5350483353795</v>
      </c>
    </row>
    <row r="260" spans="1:5" x14ac:dyDescent="0.35">
      <c r="A260" s="4">
        <v>45352</v>
      </c>
      <c r="B260" t="s">
        <v>41</v>
      </c>
      <c r="C260" t="s">
        <v>42</v>
      </c>
      <c r="D260" s="17">
        <v>17987.1909087481</v>
      </c>
      <c r="E260" s="17">
        <v>9464.0378866498395</v>
      </c>
    </row>
    <row r="261" spans="1:5" x14ac:dyDescent="0.35">
      <c r="A261" s="4">
        <v>45383</v>
      </c>
      <c r="B261" t="s">
        <v>41</v>
      </c>
      <c r="C261" t="s">
        <v>42</v>
      </c>
      <c r="D261" s="17">
        <v>21354.195059611298</v>
      </c>
      <c r="E261" s="17">
        <v>13859.759151652301</v>
      </c>
    </row>
    <row r="262" spans="1:5" x14ac:dyDescent="0.35">
      <c r="A262" s="4">
        <v>45413</v>
      </c>
      <c r="B262" t="s">
        <v>41</v>
      </c>
      <c r="C262" t="s">
        <v>42</v>
      </c>
      <c r="D262" s="17">
        <v>22272.041678362599</v>
      </c>
      <c r="E262" s="17">
        <v>3479.26904456592</v>
      </c>
    </row>
    <row r="263" spans="1:5" x14ac:dyDescent="0.35">
      <c r="A263" s="4">
        <v>45444</v>
      </c>
      <c r="B263" t="s">
        <v>41</v>
      </c>
      <c r="C263" t="s">
        <v>42</v>
      </c>
      <c r="D263" s="17">
        <v>27233.3597558437</v>
      </c>
      <c r="E263" s="17">
        <v>14595.8746638023</v>
      </c>
    </row>
    <row r="264" spans="1:5" x14ac:dyDescent="0.35">
      <c r="A264" s="4">
        <v>45474</v>
      </c>
      <c r="B264" t="s">
        <v>41</v>
      </c>
      <c r="C264" t="s">
        <v>42</v>
      </c>
      <c r="D264" s="17">
        <v>36399.937859925099</v>
      </c>
      <c r="E264" s="17">
        <v>19790.131821171399</v>
      </c>
    </row>
    <row r="265" spans="1:5" x14ac:dyDescent="0.35">
      <c r="A265" s="4">
        <v>45505</v>
      </c>
      <c r="B265" t="s">
        <v>41</v>
      </c>
      <c r="C265" t="s">
        <v>42</v>
      </c>
      <c r="D265" s="17">
        <v>25761.884166681899</v>
      </c>
      <c r="E265" s="17">
        <v>11527.217020104699</v>
      </c>
    </row>
    <row r="266" spans="1:5" x14ac:dyDescent="0.35">
      <c r="A266" s="4">
        <v>45536</v>
      </c>
      <c r="B266" t="s">
        <v>41</v>
      </c>
      <c r="C266" t="s">
        <v>42</v>
      </c>
      <c r="D266" s="17">
        <v>28351.880656182901</v>
      </c>
      <c r="E266" s="17">
        <v>13591.547677941</v>
      </c>
    </row>
    <row r="267" spans="1:5" x14ac:dyDescent="0.35">
      <c r="A267" s="4">
        <v>45566</v>
      </c>
      <c r="B267" t="s">
        <v>41</v>
      </c>
      <c r="C267" t="s">
        <v>42</v>
      </c>
      <c r="D267" s="17">
        <v>26730.2222712857</v>
      </c>
      <c r="E267" s="17">
        <v>13202.209250097299</v>
      </c>
    </row>
    <row r="268" spans="1:5" x14ac:dyDescent="0.35">
      <c r="A268" s="4">
        <v>45597</v>
      </c>
      <c r="B268" t="s">
        <v>41</v>
      </c>
      <c r="C268" t="s">
        <v>42</v>
      </c>
      <c r="D268" s="17">
        <v>19550.029483611099</v>
      </c>
      <c r="E268" s="17">
        <v>10064.009686425001</v>
      </c>
    </row>
    <row r="269" spans="1:5" x14ac:dyDescent="0.35">
      <c r="A269" s="4">
        <v>45627</v>
      </c>
      <c r="B269" t="s">
        <v>41</v>
      </c>
      <c r="C269" t="s">
        <v>42</v>
      </c>
      <c r="D269" s="17">
        <v>13132.156024231001</v>
      </c>
      <c r="E269" s="17">
        <v>4557.7557161349596</v>
      </c>
    </row>
    <row r="270" spans="1:5" x14ac:dyDescent="0.35">
      <c r="A270" s="4">
        <v>45658</v>
      </c>
      <c r="B270" t="s">
        <v>41</v>
      </c>
      <c r="C270" t="s">
        <v>42</v>
      </c>
      <c r="D270" s="17">
        <v>10147.938005739699</v>
      </c>
      <c r="E270" s="17">
        <v>3523.1514949345301</v>
      </c>
    </row>
    <row r="271" spans="1:5" x14ac:dyDescent="0.35">
      <c r="A271" s="4">
        <v>45689</v>
      </c>
      <c r="B271" t="s">
        <v>41</v>
      </c>
      <c r="C271" t="s">
        <v>42</v>
      </c>
      <c r="D271" s="17">
        <v>7480.0039303436697</v>
      </c>
      <c r="E271" s="17">
        <v>173.14167972851601</v>
      </c>
    </row>
    <row r="272" spans="1:5" x14ac:dyDescent="0.35">
      <c r="A272" s="4">
        <v>45717</v>
      </c>
      <c r="B272" t="s">
        <v>41</v>
      </c>
      <c r="C272" t="s">
        <v>42</v>
      </c>
      <c r="D272" s="17">
        <v>11275.003571786499</v>
      </c>
      <c r="E272" s="17">
        <v>1324.1556497551601</v>
      </c>
    </row>
    <row r="273" spans="1:5" x14ac:dyDescent="0.35">
      <c r="A273" s="4">
        <v>45748</v>
      </c>
      <c r="B273" t="s">
        <v>41</v>
      </c>
      <c r="C273" t="s">
        <v>42</v>
      </c>
      <c r="D273" s="17">
        <v>8119.8685833330701</v>
      </c>
      <c r="E273" s="17">
        <v>442.55531161612998</v>
      </c>
    </row>
    <row r="274" spans="1:5" x14ac:dyDescent="0.35">
      <c r="A274" s="4">
        <v>45778</v>
      </c>
      <c r="B274" t="s">
        <v>41</v>
      </c>
      <c r="C274" t="s">
        <v>42</v>
      </c>
      <c r="D274" s="17">
        <v>8800.2703376522204</v>
      </c>
      <c r="E274" s="17">
        <v>1289.7445200422401</v>
      </c>
    </row>
    <row r="275" spans="1:5" x14ac:dyDescent="0.35">
      <c r="A275" s="4">
        <v>45809</v>
      </c>
      <c r="B275" t="s">
        <v>41</v>
      </c>
      <c r="C275" t="s">
        <v>42</v>
      </c>
      <c r="D275" s="17">
        <v>9568.5295411824809</v>
      </c>
      <c r="E275" s="17">
        <v>4622.6844695434802</v>
      </c>
    </row>
    <row r="276" spans="1:5" x14ac:dyDescent="0.35">
      <c r="A276" s="4">
        <v>45839</v>
      </c>
      <c r="B276" t="s">
        <v>41</v>
      </c>
      <c r="C276" t="s">
        <v>42</v>
      </c>
      <c r="D276" s="17">
        <v>11265.961769048699</v>
      </c>
      <c r="E276" s="17">
        <v>12923.055783362701</v>
      </c>
    </row>
    <row r="277" spans="1:5" x14ac:dyDescent="0.35">
      <c r="A277" s="4">
        <v>45870</v>
      </c>
      <c r="B277" t="s">
        <v>41</v>
      </c>
      <c r="C277" t="s">
        <v>42</v>
      </c>
      <c r="D277" s="17">
        <v>5401.0086774613701</v>
      </c>
      <c r="E277" s="17">
        <v>4263.8971846643799</v>
      </c>
    </row>
    <row r="278" spans="1:5" x14ac:dyDescent="0.35">
      <c r="A278" s="4">
        <v>43101</v>
      </c>
      <c r="B278" t="s">
        <v>40</v>
      </c>
      <c r="C278" t="s">
        <v>42</v>
      </c>
      <c r="D278" s="17">
        <v>5701.4349279881299</v>
      </c>
      <c r="E278" s="17">
        <v>11732.6106949599</v>
      </c>
    </row>
    <row r="279" spans="1:5" x14ac:dyDescent="0.35">
      <c r="A279" s="4">
        <v>43132</v>
      </c>
      <c r="B279" t="s">
        <v>40</v>
      </c>
      <c r="C279" t="s">
        <v>42</v>
      </c>
      <c r="D279" s="17">
        <v>5196.4028247999904</v>
      </c>
      <c r="E279" s="17">
        <v>9272.7150506064409</v>
      </c>
    </row>
    <row r="280" spans="1:5" x14ac:dyDescent="0.35">
      <c r="A280" s="4">
        <v>43160</v>
      </c>
      <c r="B280" t="s">
        <v>40</v>
      </c>
      <c r="C280" t="s">
        <v>42</v>
      </c>
      <c r="D280" s="17">
        <v>7449.3843597884897</v>
      </c>
      <c r="E280" s="17">
        <v>14335.934692323</v>
      </c>
    </row>
    <row r="281" spans="1:5" x14ac:dyDescent="0.35">
      <c r="A281" s="4">
        <v>43191</v>
      </c>
      <c r="B281" t="s">
        <v>40</v>
      </c>
      <c r="C281" t="s">
        <v>42</v>
      </c>
      <c r="D281" s="17">
        <v>6744.2893201755796</v>
      </c>
      <c r="E281" s="17">
        <v>11905.2584349606</v>
      </c>
    </row>
    <row r="282" spans="1:5" x14ac:dyDescent="0.35">
      <c r="A282" s="4">
        <v>43221</v>
      </c>
      <c r="B282" t="s">
        <v>40</v>
      </c>
      <c r="C282" t="s">
        <v>42</v>
      </c>
      <c r="D282" s="17">
        <v>9649.5019699258501</v>
      </c>
      <c r="E282" s="17">
        <v>15096.4257707135</v>
      </c>
    </row>
    <row r="283" spans="1:5" x14ac:dyDescent="0.35">
      <c r="A283" s="4">
        <v>43252</v>
      </c>
      <c r="B283" t="s">
        <v>40</v>
      </c>
      <c r="C283" t="s">
        <v>42</v>
      </c>
      <c r="D283" s="17">
        <v>8278.4226926196607</v>
      </c>
      <c r="E283" s="17">
        <v>13225.1886826713</v>
      </c>
    </row>
    <row r="284" spans="1:5" x14ac:dyDescent="0.35">
      <c r="A284" s="4">
        <v>43282</v>
      </c>
      <c r="B284" t="s">
        <v>40</v>
      </c>
      <c r="C284" t="s">
        <v>42</v>
      </c>
      <c r="D284" s="17">
        <v>8121.2653017992498</v>
      </c>
      <c r="E284" s="17">
        <v>16757.073077475099</v>
      </c>
    </row>
    <row r="285" spans="1:5" x14ac:dyDescent="0.35">
      <c r="A285" s="4">
        <v>43313</v>
      </c>
      <c r="B285" t="s">
        <v>40</v>
      </c>
      <c r="C285" t="s">
        <v>42</v>
      </c>
      <c r="D285" s="17">
        <v>7956.4212995692296</v>
      </c>
      <c r="E285" s="17">
        <v>13408.0078155837</v>
      </c>
    </row>
    <row r="286" spans="1:5" x14ac:dyDescent="0.35">
      <c r="A286" s="4">
        <v>43344</v>
      </c>
      <c r="B286" t="s">
        <v>40</v>
      </c>
      <c r="C286" t="s">
        <v>42</v>
      </c>
      <c r="D286" s="17">
        <v>10810.2630797574</v>
      </c>
      <c r="E286" s="17">
        <v>17201.4866539549</v>
      </c>
    </row>
    <row r="287" spans="1:5" x14ac:dyDescent="0.35">
      <c r="A287" s="4">
        <v>43374</v>
      </c>
      <c r="B287" t="s">
        <v>40</v>
      </c>
      <c r="C287" t="s">
        <v>42</v>
      </c>
      <c r="D287" s="17">
        <v>14706.650375934199</v>
      </c>
      <c r="E287" s="17">
        <v>15806.8930752122</v>
      </c>
    </row>
    <row r="288" spans="1:5" x14ac:dyDescent="0.35">
      <c r="A288" s="4">
        <v>43405</v>
      </c>
      <c r="B288" t="s">
        <v>40</v>
      </c>
      <c r="C288" t="s">
        <v>42</v>
      </c>
      <c r="D288" s="17">
        <v>20414.365711876799</v>
      </c>
      <c r="E288" s="17">
        <v>15933.877086823</v>
      </c>
    </row>
    <row r="289" spans="1:5" x14ac:dyDescent="0.35">
      <c r="A289" s="4">
        <v>43435</v>
      </c>
      <c r="B289" t="s">
        <v>40</v>
      </c>
      <c r="C289" t="s">
        <v>42</v>
      </c>
      <c r="D289" s="17">
        <v>15107.6911234707</v>
      </c>
      <c r="E289" s="17">
        <v>13303.3378112474</v>
      </c>
    </row>
    <row r="290" spans="1:5" x14ac:dyDescent="0.35">
      <c r="A290" s="4">
        <v>43466</v>
      </c>
      <c r="B290" t="s">
        <v>40</v>
      </c>
      <c r="C290" t="s">
        <v>42</v>
      </c>
      <c r="D290" s="17">
        <v>14338.377689597801</v>
      </c>
      <c r="E290" s="17">
        <v>12150.6674199465</v>
      </c>
    </row>
    <row r="291" spans="1:5" x14ac:dyDescent="0.35">
      <c r="A291" s="4">
        <v>43497</v>
      </c>
      <c r="B291" t="s">
        <v>40</v>
      </c>
      <c r="C291" t="s">
        <v>42</v>
      </c>
      <c r="D291" s="17">
        <v>10170.4891464951</v>
      </c>
      <c r="E291" s="17">
        <v>9977.6540058470491</v>
      </c>
    </row>
    <row r="292" spans="1:5" x14ac:dyDescent="0.35">
      <c r="A292" s="4">
        <v>43525</v>
      </c>
      <c r="B292" t="s">
        <v>40</v>
      </c>
      <c r="C292" t="s">
        <v>42</v>
      </c>
      <c r="D292" s="17">
        <v>9409.1020564584105</v>
      </c>
      <c r="E292" s="17">
        <v>11499.307138358399</v>
      </c>
    </row>
    <row r="293" spans="1:5" x14ac:dyDescent="0.35">
      <c r="A293" s="4">
        <v>43556</v>
      </c>
      <c r="B293" t="s">
        <v>40</v>
      </c>
      <c r="C293" t="s">
        <v>42</v>
      </c>
      <c r="D293" s="17">
        <v>10269.8094699873</v>
      </c>
      <c r="E293" s="17">
        <v>12362.340464060801</v>
      </c>
    </row>
    <row r="294" spans="1:5" x14ac:dyDescent="0.35">
      <c r="A294" s="4">
        <v>43586</v>
      </c>
      <c r="B294" t="s">
        <v>40</v>
      </c>
      <c r="C294" t="s">
        <v>42</v>
      </c>
      <c r="D294" s="17">
        <v>10198.824676472799</v>
      </c>
      <c r="E294" s="17">
        <v>14182.0586785049</v>
      </c>
    </row>
    <row r="295" spans="1:5" x14ac:dyDescent="0.35">
      <c r="A295" s="4">
        <v>43617</v>
      </c>
      <c r="B295" t="s">
        <v>40</v>
      </c>
      <c r="C295" t="s">
        <v>42</v>
      </c>
      <c r="D295" s="17">
        <v>6643.0253717901196</v>
      </c>
      <c r="E295" s="17">
        <v>10635.622694882701</v>
      </c>
    </row>
    <row r="296" spans="1:5" x14ac:dyDescent="0.35">
      <c r="A296" s="4">
        <v>43647</v>
      </c>
      <c r="B296" t="s">
        <v>40</v>
      </c>
      <c r="C296" t="s">
        <v>42</v>
      </c>
      <c r="D296" s="17">
        <v>10236.607198321801</v>
      </c>
      <c r="E296" s="17">
        <v>13987.7742979665</v>
      </c>
    </row>
    <row r="297" spans="1:5" x14ac:dyDescent="0.35">
      <c r="A297" s="4">
        <v>43678</v>
      </c>
      <c r="B297" t="s">
        <v>40</v>
      </c>
      <c r="C297" t="s">
        <v>42</v>
      </c>
      <c r="D297" s="17">
        <v>8558.1698441857006</v>
      </c>
      <c r="E297" s="17">
        <v>13801.183772394301</v>
      </c>
    </row>
    <row r="298" spans="1:5" x14ac:dyDescent="0.35">
      <c r="A298" s="4">
        <v>43709</v>
      </c>
      <c r="B298" t="s">
        <v>40</v>
      </c>
      <c r="C298" t="s">
        <v>42</v>
      </c>
      <c r="D298" s="17">
        <v>9908.2527479628006</v>
      </c>
      <c r="E298" s="17">
        <v>14686.060299692401</v>
      </c>
    </row>
    <row r="299" spans="1:5" x14ac:dyDescent="0.35">
      <c r="A299" s="4">
        <v>43739</v>
      </c>
      <c r="B299" t="s">
        <v>40</v>
      </c>
      <c r="C299" t="s">
        <v>42</v>
      </c>
      <c r="D299" s="17">
        <v>11873.5771256315</v>
      </c>
      <c r="E299" s="17">
        <v>15961.938645522399</v>
      </c>
    </row>
    <row r="300" spans="1:5" x14ac:dyDescent="0.35">
      <c r="A300" s="4">
        <v>43770</v>
      </c>
      <c r="B300" t="s">
        <v>40</v>
      </c>
      <c r="C300" t="s">
        <v>42</v>
      </c>
      <c r="D300" s="17">
        <v>11283.2657565427</v>
      </c>
      <c r="E300" s="17">
        <v>13150.7733330336</v>
      </c>
    </row>
    <row r="301" spans="1:5" x14ac:dyDescent="0.35">
      <c r="A301" s="4">
        <v>43800</v>
      </c>
      <c r="B301" t="s">
        <v>40</v>
      </c>
      <c r="C301" t="s">
        <v>42</v>
      </c>
      <c r="D301" s="17">
        <v>8770.8706164591094</v>
      </c>
      <c r="E301" s="17">
        <v>9132.8733526564502</v>
      </c>
    </row>
    <row r="302" spans="1:5" x14ac:dyDescent="0.35">
      <c r="A302" s="4">
        <v>43831</v>
      </c>
      <c r="B302" t="s">
        <v>40</v>
      </c>
      <c r="C302" t="s">
        <v>42</v>
      </c>
      <c r="D302" s="17">
        <v>12360.821896179001</v>
      </c>
      <c r="E302" s="17">
        <v>12826.042556623401</v>
      </c>
    </row>
    <row r="303" spans="1:5" x14ac:dyDescent="0.35">
      <c r="A303" s="4">
        <v>43862</v>
      </c>
      <c r="B303" t="s">
        <v>40</v>
      </c>
      <c r="C303" t="s">
        <v>42</v>
      </c>
      <c r="D303" s="17">
        <v>9228.0194981006098</v>
      </c>
      <c r="E303" s="17">
        <v>10254.047567936201</v>
      </c>
    </row>
    <row r="304" spans="1:5" x14ac:dyDescent="0.35">
      <c r="A304" s="4">
        <v>43891</v>
      </c>
      <c r="B304" t="s">
        <v>40</v>
      </c>
      <c r="C304" t="s">
        <v>42</v>
      </c>
      <c r="D304" s="17">
        <v>14808.591848694599</v>
      </c>
      <c r="E304" s="17">
        <v>15430.347360407601</v>
      </c>
    </row>
    <row r="305" spans="1:5" x14ac:dyDescent="0.35">
      <c r="A305" s="4">
        <v>43922</v>
      </c>
      <c r="B305" t="s">
        <v>40</v>
      </c>
      <c r="C305" t="s">
        <v>42</v>
      </c>
      <c r="D305" s="17">
        <v>20237.944765923701</v>
      </c>
      <c r="E305" s="17">
        <v>16328.371694965201</v>
      </c>
    </row>
    <row r="306" spans="1:5" x14ac:dyDescent="0.35">
      <c r="A306" s="4">
        <v>43952</v>
      </c>
      <c r="B306" t="s">
        <v>40</v>
      </c>
      <c r="C306" t="s">
        <v>42</v>
      </c>
      <c r="D306" s="17">
        <v>33016.565243035402</v>
      </c>
      <c r="E306" s="17">
        <v>27709.975864865799</v>
      </c>
    </row>
    <row r="307" spans="1:5" x14ac:dyDescent="0.35">
      <c r="A307" s="4">
        <v>43983</v>
      </c>
      <c r="B307" t="s">
        <v>40</v>
      </c>
      <c r="C307" t="s">
        <v>42</v>
      </c>
      <c r="D307" s="17">
        <v>38882.945219164802</v>
      </c>
      <c r="E307" s="17">
        <v>31958.025709077301</v>
      </c>
    </row>
    <row r="308" spans="1:5" x14ac:dyDescent="0.35">
      <c r="A308" s="4">
        <v>44013</v>
      </c>
      <c r="B308" t="s">
        <v>40</v>
      </c>
      <c r="C308" t="s">
        <v>42</v>
      </c>
      <c r="D308" s="17">
        <v>61774.378682603397</v>
      </c>
      <c r="E308" s="17">
        <v>51529.521570035598</v>
      </c>
    </row>
    <row r="309" spans="1:5" x14ac:dyDescent="0.35">
      <c r="A309" s="4">
        <v>44044</v>
      </c>
      <c r="B309" t="s">
        <v>40</v>
      </c>
      <c r="C309" t="s">
        <v>42</v>
      </c>
      <c r="D309" s="17">
        <v>58565.894151177403</v>
      </c>
      <c r="E309" s="17">
        <v>47235.525891334903</v>
      </c>
    </row>
    <row r="310" spans="1:5" x14ac:dyDescent="0.35">
      <c r="A310" s="4">
        <v>44075</v>
      </c>
      <c r="B310" t="s">
        <v>40</v>
      </c>
      <c r="C310" t="s">
        <v>42</v>
      </c>
      <c r="D310" s="17">
        <v>59299.296180619902</v>
      </c>
      <c r="E310" s="17">
        <v>47202.267862792403</v>
      </c>
    </row>
    <row r="311" spans="1:5" x14ac:dyDescent="0.35">
      <c r="A311" s="4">
        <v>44105</v>
      </c>
      <c r="B311" t="s">
        <v>40</v>
      </c>
      <c r="C311" t="s">
        <v>42</v>
      </c>
      <c r="D311" s="17">
        <v>75612.803275833896</v>
      </c>
      <c r="E311" s="17">
        <v>61893.157302344902</v>
      </c>
    </row>
    <row r="312" spans="1:5" x14ac:dyDescent="0.35">
      <c r="A312" s="4">
        <v>44136</v>
      </c>
      <c r="B312" t="s">
        <v>40</v>
      </c>
      <c r="C312" t="s">
        <v>42</v>
      </c>
      <c r="D312" s="17">
        <v>61777.615088876701</v>
      </c>
      <c r="E312" s="17">
        <v>49346.587587208203</v>
      </c>
    </row>
    <row r="313" spans="1:5" x14ac:dyDescent="0.35">
      <c r="A313" s="4">
        <v>44166</v>
      </c>
      <c r="B313" t="s">
        <v>40</v>
      </c>
      <c r="C313" t="s">
        <v>42</v>
      </c>
      <c r="D313" s="17">
        <v>48164.362300161898</v>
      </c>
      <c r="E313" s="17">
        <v>43556.463717405401</v>
      </c>
    </row>
    <row r="314" spans="1:5" x14ac:dyDescent="0.35">
      <c r="A314" s="4">
        <v>44197</v>
      </c>
      <c r="B314" t="s">
        <v>40</v>
      </c>
      <c r="C314" t="s">
        <v>42</v>
      </c>
      <c r="D314" s="17">
        <v>47577.504210073603</v>
      </c>
      <c r="E314" s="17">
        <v>41068.456108579303</v>
      </c>
    </row>
    <row r="315" spans="1:5" x14ac:dyDescent="0.35">
      <c r="A315" s="4">
        <v>44228</v>
      </c>
      <c r="B315" t="s">
        <v>40</v>
      </c>
      <c r="C315" t="s">
        <v>42</v>
      </c>
      <c r="D315" s="17">
        <v>35586.038846510302</v>
      </c>
      <c r="E315" s="17">
        <v>30839.177920246198</v>
      </c>
    </row>
    <row r="316" spans="1:5" x14ac:dyDescent="0.35">
      <c r="A316" s="4">
        <v>44256</v>
      </c>
      <c r="B316" t="s">
        <v>40</v>
      </c>
      <c r="C316" t="s">
        <v>42</v>
      </c>
      <c r="D316" s="17">
        <v>41783.252455940397</v>
      </c>
      <c r="E316" s="17">
        <v>35338.363146669202</v>
      </c>
    </row>
    <row r="317" spans="1:5" x14ac:dyDescent="0.35">
      <c r="A317" s="4">
        <v>44287</v>
      </c>
      <c r="B317" t="s">
        <v>40</v>
      </c>
      <c r="C317" t="s">
        <v>42</v>
      </c>
      <c r="D317" s="17">
        <v>47323.768373388302</v>
      </c>
      <c r="E317" s="17">
        <v>43145.9367433144</v>
      </c>
    </row>
    <row r="318" spans="1:5" x14ac:dyDescent="0.35">
      <c r="A318" s="4">
        <v>44317</v>
      </c>
      <c r="B318" t="s">
        <v>40</v>
      </c>
      <c r="C318" t="s">
        <v>42</v>
      </c>
      <c r="D318" s="17">
        <v>51772.876321247699</v>
      </c>
      <c r="E318" s="17">
        <v>44113.827006974199</v>
      </c>
    </row>
    <row r="319" spans="1:5" x14ac:dyDescent="0.35">
      <c r="A319" s="4">
        <v>44348</v>
      </c>
      <c r="B319" t="s">
        <v>40</v>
      </c>
      <c r="C319" t="s">
        <v>42</v>
      </c>
      <c r="D319" s="17">
        <v>48928.6461252558</v>
      </c>
      <c r="E319" s="17">
        <v>39480.091816062602</v>
      </c>
    </row>
    <row r="320" spans="1:5" x14ac:dyDescent="0.35">
      <c r="A320" s="4">
        <v>44378</v>
      </c>
      <c r="B320" t="s">
        <v>40</v>
      </c>
      <c r="C320" t="s">
        <v>42</v>
      </c>
      <c r="D320" s="17">
        <v>47219.906409367002</v>
      </c>
      <c r="E320" s="17">
        <v>40185.771267307799</v>
      </c>
    </row>
    <row r="321" spans="1:5" x14ac:dyDescent="0.35">
      <c r="A321" s="4">
        <v>44409</v>
      </c>
      <c r="B321" t="s">
        <v>40</v>
      </c>
      <c r="C321" t="s">
        <v>42</v>
      </c>
      <c r="D321" s="17">
        <v>29400.672068140499</v>
      </c>
      <c r="E321" s="17">
        <v>24288.976697808201</v>
      </c>
    </row>
    <row r="322" spans="1:5" x14ac:dyDescent="0.35">
      <c r="A322" s="4">
        <v>44440</v>
      </c>
      <c r="B322" t="s">
        <v>40</v>
      </c>
      <c r="C322" t="s">
        <v>42</v>
      </c>
      <c r="D322" s="17">
        <v>37909.235407888802</v>
      </c>
      <c r="E322" s="17">
        <v>30606.651357995601</v>
      </c>
    </row>
    <row r="323" spans="1:5" x14ac:dyDescent="0.35">
      <c r="A323" s="4">
        <v>44470</v>
      </c>
      <c r="B323" t="s">
        <v>40</v>
      </c>
      <c r="C323" t="s">
        <v>42</v>
      </c>
      <c r="D323" s="17">
        <v>30518.237040759901</v>
      </c>
      <c r="E323" s="17">
        <v>24955.041756891002</v>
      </c>
    </row>
    <row r="324" spans="1:5" x14ac:dyDescent="0.35">
      <c r="A324" s="4">
        <v>44501</v>
      </c>
      <c r="B324" t="s">
        <v>40</v>
      </c>
      <c r="C324" t="s">
        <v>42</v>
      </c>
      <c r="D324" s="17">
        <v>30036.54914929</v>
      </c>
      <c r="E324" s="17">
        <v>25345.161502954299</v>
      </c>
    </row>
    <row r="325" spans="1:5" x14ac:dyDescent="0.35">
      <c r="A325" s="4">
        <v>44531</v>
      </c>
      <c r="B325" t="s">
        <v>40</v>
      </c>
      <c r="C325" t="s">
        <v>42</v>
      </c>
      <c r="D325" s="17">
        <v>27308.602535665999</v>
      </c>
      <c r="E325" s="17">
        <v>23722.843992948499</v>
      </c>
    </row>
    <row r="326" spans="1:5" x14ac:dyDescent="0.35">
      <c r="A326" s="4">
        <v>44562</v>
      </c>
      <c r="B326" t="s">
        <v>40</v>
      </c>
      <c r="C326" t="s">
        <v>42</v>
      </c>
      <c r="D326" s="17">
        <v>16413.406590610499</v>
      </c>
      <c r="E326" s="17">
        <v>16961.584609519399</v>
      </c>
    </row>
    <row r="327" spans="1:5" x14ac:dyDescent="0.35">
      <c r="A327" s="4">
        <v>44593</v>
      </c>
      <c r="B327" t="s">
        <v>40</v>
      </c>
      <c r="C327" t="s">
        <v>42</v>
      </c>
      <c r="D327" s="17">
        <v>14734.4757139749</v>
      </c>
      <c r="E327" s="17">
        <v>12181.413924160501</v>
      </c>
    </row>
    <row r="328" spans="1:5" x14ac:dyDescent="0.35">
      <c r="A328" s="4">
        <v>44621</v>
      </c>
      <c r="B328" t="s">
        <v>40</v>
      </c>
      <c r="C328" t="s">
        <v>42</v>
      </c>
      <c r="D328" s="17">
        <v>20692.571756701702</v>
      </c>
      <c r="E328" s="17">
        <v>19703.844870068398</v>
      </c>
    </row>
    <row r="329" spans="1:5" x14ac:dyDescent="0.35">
      <c r="A329" s="4">
        <v>44652</v>
      </c>
      <c r="B329" t="s">
        <v>40</v>
      </c>
      <c r="C329" t="s">
        <v>42</v>
      </c>
      <c r="D329" s="17">
        <v>13333.1581229689</v>
      </c>
      <c r="E329" s="17">
        <v>14577.365366247201</v>
      </c>
    </row>
    <row r="330" spans="1:5" x14ac:dyDescent="0.35">
      <c r="A330" s="4">
        <v>44682</v>
      </c>
      <c r="B330" t="s">
        <v>40</v>
      </c>
      <c r="C330" t="s">
        <v>42</v>
      </c>
      <c r="D330" s="17">
        <v>19532.020670370101</v>
      </c>
      <c r="E330" s="17">
        <v>20815.7509435951</v>
      </c>
    </row>
    <row r="331" spans="1:5" x14ac:dyDescent="0.35">
      <c r="A331" s="4">
        <v>44713</v>
      </c>
      <c r="B331" t="s">
        <v>40</v>
      </c>
      <c r="C331" t="s">
        <v>42</v>
      </c>
      <c r="D331" s="17">
        <v>18874.836138283601</v>
      </c>
      <c r="E331" s="17">
        <v>21078.9686423315</v>
      </c>
    </row>
    <row r="332" spans="1:5" x14ac:dyDescent="0.35">
      <c r="A332" s="4">
        <v>44743</v>
      </c>
      <c r="B332" t="s">
        <v>40</v>
      </c>
      <c r="C332" t="s">
        <v>42</v>
      </c>
      <c r="D332" s="17">
        <v>18553.9517160834</v>
      </c>
      <c r="E332" s="17">
        <v>20918.511990810101</v>
      </c>
    </row>
    <row r="333" spans="1:5" x14ac:dyDescent="0.35">
      <c r="A333" s="4">
        <v>44774</v>
      </c>
      <c r="B333" t="s">
        <v>40</v>
      </c>
      <c r="C333" t="s">
        <v>42</v>
      </c>
      <c r="D333" s="17">
        <v>12859.6829119555</v>
      </c>
      <c r="E333" s="17">
        <v>19232.602103211098</v>
      </c>
    </row>
    <row r="334" spans="1:5" x14ac:dyDescent="0.35">
      <c r="A334" s="4">
        <v>44805</v>
      </c>
      <c r="B334" t="s">
        <v>40</v>
      </c>
      <c r="C334" t="s">
        <v>42</v>
      </c>
      <c r="D334" s="17">
        <v>6975.63988331173</v>
      </c>
      <c r="E334" s="17">
        <v>13731.1292974314</v>
      </c>
    </row>
    <row r="335" spans="1:5" x14ac:dyDescent="0.35">
      <c r="A335" s="4">
        <v>44835</v>
      </c>
      <c r="B335" t="s">
        <v>40</v>
      </c>
      <c r="C335" t="s">
        <v>42</v>
      </c>
      <c r="D335" s="17">
        <v>3330.7221790089402</v>
      </c>
      <c r="E335" s="17">
        <v>12583.441817006</v>
      </c>
    </row>
    <row r="336" spans="1:5" x14ac:dyDescent="0.35">
      <c r="A336" s="4">
        <v>44866</v>
      </c>
      <c r="B336" t="s">
        <v>40</v>
      </c>
      <c r="C336" t="s">
        <v>42</v>
      </c>
      <c r="D336" s="17">
        <v>1318.3764992479901</v>
      </c>
      <c r="E336" s="17">
        <v>9741.8341812117997</v>
      </c>
    </row>
    <row r="337" spans="1:5" x14ac:dyDescent="0.35">
      <c r="A337" s="4">
        <v>44896</v>
      </c>
      <c r="B337" t="s">
        <v>40</v>
      </c>
      <c r="C337" t="s">
        <v>42</v>
      </c>
      <c r="D337" s="17">
        <v>-376.64666563850699</v>
      </c>
      <c r="E337" s="17">
        <v>8279.7456035938594</v>
      </c>
    </row>
    <row r="338" spans="1:5" x14ac:dyDescent="0.35">
      <c r="A338" s="4">
        <v>44927</v>
      </c>
      <c r="B338" t="s">
        <v>40</v>
      </c>
      <c r="C338" t="s">
        <v>42</v>
      </c>
      <c r="D338" s="17">
        <v>-725.08720103407302</v>
      </c>
      <c r="E338" s="17">
        <v>7806.2716817739702</v>
      </c>
    </row>
    <row r="339" spans="1:5" x14ac:dyDescent="0.35">
      <c r="A339" s="4">
        <v>44958</v>
      </c>
      <c r="B339" t="s">
        <v>40</v>
      </c>
      <c r="C339" t="s">
        <v>42</v>
      </c>
      <c r="D339" s="17">
        <v>-2401.6405826331102</v>
      </c>
      <c r="E339" s="17">
        <v>4423.6455510074402</v>
      </c>
    </row>
    <row r="340" spans="1:5" x14ac:dyDescent="0.35">
      <c r="A340" s="4">
        <v>44986</v>
      </c>
      <c r="B340" t="s">
        <v>40</v>
      </c>
      <c r="C340" t="s">
        <v>42</v>
      </c>
      <c r="D340" s="17">
        <v>-3295.5688336087401</v>
      </c>
      <c r="E340" s="17">
        <v>5192.3733170433998</v>
      </c>
    </row>
    <row r="341" spans="1:5" x14ac:dyDescent="0.35">
      <c r="A341" s="4">
        <v>45017</v>
      </c>
      <c r="B341" t="s">
        <v>40</v>
      </c>
      <c r="C341" t="s">
        <v>42</v>
      </c>
      <c r="D341" s="17">
        <v>-5575.62817023355</v>
      </c>
      <c r="E341" s="17">
        <v>-760.13938374162899</v>
      </c>
    </row>
    <row r="342" spans="1:5" x14ac:dyDescent="0.35">
      <c r="A342" s="4">
        <v>45047</v>
      </c>
      <c r="B342" t="s">
        <v>40</v>
      </c>
      <c r="C342" t="s">
        <v>42</v>
      </c>
      <c r="D342" s="17">
        <v>-4752.2781674827202</v>
      </c>
      <c r="E342" s="17">
        <v>4945.3255308421903</v>
      </c>
    </row>
    <row r="343" spans="1:5" x14ac:dyDescent="0.35">
      <c r="A343" s="4">
        <v>45078</v>
      </c>
      <c r="B343" t="s">
        <v>40</v>
      </c>
      <c r="C343" t="s">
        <v>42</v>
      </c>
      <c r="D343" s="17">
        <v>-9659.9060131470796</v>
      </c>
      <c r="E343" s="17">
        <v>1005.29583215244</v>
      </c>
    </row>
    <row r="344" spans="1:5" x14ac:dyDescent="0.35">
      <c r="A344" s="4">
        <v>45108</v>
      </c>
      <c r="B344" t="s">
        <v>40</v>
      </c>
      <c r="C344" t="s">
        <v>42</v>
      </c>
      <c r="D344" s="17">
        <v>-8636.7848226542392</v>
      </c>
      <c r="E344" s="17">
        <v>8677.23565610675</v>
      </c>
    </row>
    <row r="345" spans="1:5" x14ac:dyDescent="0.35">
      <c r="A345" s="4">
        <v>45139</v>
      </c>
      <c r="B345" t="s">
        <v>40</v>
      </c>
      <c r="C345" t="s">
        <v>42</v>
      </c>
      <c r="D345" s="17">
        <v>-12737.1899751132</v>
      </c>
      <c r="E345" s="17">
        <v>6805.6623700823002</v>
      </c>
    </row>
    <row r="346" spans="1:5" x14ac:dyDescent="0.35">
      <c r="A346" s="4">
        <v>45170</v>
      </c>
      <c r="B346" t="s">
        <v>40</v>
      </c>
      <c r="C346" t="s">
        <v>42</v>
      </c>
      <c r="D346" s="17">
        <v>-19630.7374101721</v>
      </c>
      <c r="E346" s="17">
        <v>8482.6203739966604</v>
      </c>
    </row>
    <row r="347" spans="1:5" x14ac:dyDescent="0.35">
      <c r="A347" s="4">
        <v>45200</v>
      </c>
      <c r="B347" t="s">
        <v>40</v>
      </c>
      <c r="C347" t="s">
        <v>42</v>
      </c>
      <c r="D347" s="17">
        <v>-18793.045614663199</v>
      </c>
      <c r="E347" s="17">
        <v>5901.2487109827598</v>
      </c>
    </row>
    <row r="348" spans="1:5" x14ac:dyDescent="0.35">
      <c r="A348" s="4">
        <v>45231</v>
      </c>
      <c r="B348" t="s">
        <v>40</v>
      </c>
      <c r="C348" t="s">
        <v>42</v>
      </c>
      <c r="D348" s="17">
        <v>-18871.090176777099</v>
      </c>
      <c r="E348" s="17">
        <v>11456.6024568392</v>
      </c>
    </row>
    <row r="349" spans="1:5" x14ac:dyDescent="0.35">
      <c r="A349" s="4">
        <v>45261</v>
      </c>
      <c r="B349" t="s">
        <v>40</v>
      </c>
      <c r="C349" t="s">
        <v>42</v>
      </c>
      <c r="D349" s="17">
        <v>-12526.0917202416</v>
      </c>
      <c r="E349" s="17">
        <v>4968.8261100031204</v>
      </c>
    </row>
    <row r="350" spans="1:5" x14ac:dyDescent="0.35">
      <c r="A350" s="4">
        <v>45292</v>
      </c>
      <c r="B350" t="s">
        <v>40</v>
      </c>
      <c r="C350" t="s">
        <v>42</v>
      </c>
      <c r="D350" s="17">
        <v>-10970.661777985601</v>
      </c>
      <c r="E350" s="17">
        <v>7393.8991214160997</v>
      </c>
    </row>
    <row r="351" spans="1:5" x14ac:dyDescent="0.35">
      <c r="A351" s="4">
        <v>45323</v>
      </c>
      <c r="B351" t="s">
        <v>40</v>
      </c>
      <c r="C351" t="s">
        <v>42</v>
      </c>
      <c r="D351" s="17">
        <v>-9779.8674933787697</v>
      </c>
      <c r="E351" s="17">
        <v>9565.5350483353795</v>
      </c>
    </row>
    <row r="352" spans="1:5" x14ac:dyDescent="0.35">
      <c r="A352" s="4">
        <v>45352</v>
      </c>
      <c r="B352" t="s">
        <v>40</v>
      </c>
      <c r="C352" t="s">
        <v>42</v>
      </c>
      <c r="D352" s="17">
        <v>-8523.1530220983404</v>
      </c>
      <c r="E352" s="17">
        <v>9464.0378866498395</v>
      </c>
    </row>
    <row r="353" spans="1:5" x14ac:dyDescent="0.35">
      <c r="A353" s="4">
        <v>45383</v>
      </c>
      <c r="B353" t="s">
        <v>40</v>
      </c>
      <c r="C353" t="s">
        <v>42</v>
      </c>
      <c r="D353" s="17">
        <v>-7494.4359079589503</v>
      </c>
      <c r="E353" s="17">
        <v>13859.759151652301</v>
      </c>
    </row>
    <row r="354" spans="1:5" x14ac:dyDescent="0.35">
      <c r="A354" s="4">
        <v>45413</v>
      </c>
      <c r="B354" t="s">
        <v>40</v>
      </c>
      <c r="C354" t="s">
        <v>42</v>
      </c>
      <c r="D354" s="17">
        <v>-18792.7726337967</v>
      </c>
      <c r="E354" s="17">
        <v>3479.26904456592</v>
      </c>
    </row>
    <row r="355" spans="1:5" x14ac:dyDescent="0.35">
      <c r="A355" s="4">
        <v>45444</v>
      </c>
      <c r="B355" t="s">
        <v>40</v>
      </c>
      <c r="C355" t="s">
        <v>42</v>
      </c>
      <c r="D355" s="17">
        <v>-12637.485092041399</v>
      </c>
      <c r="E355" s="17">
        <v>14595.8746638023</v>
      </c>
    </row>
    <row r="356" spans="1:5" x14ac:dyDescent="0.35">
      <c r="A356" s="4">
        <v>45474</v>
      </c>
      <c r="B356" t="s">
        <v>40</v>
      </c>
      <c r="C356" t="s">
        <v>42</v>
      </c>
      <c r="D356" s="17">
        <v>-16609.806038753599</v>
      </c>
      <c r="E356" s="17">
        <v>19790.131821171399</v>
      </c>
    </row>
    <row r="357" spans="1:5" x14ac:dyDescent="0.35">
      <c r="A357" s="4">
        <v>45505</v>
      </c>
      <c r="B357" t="s">
        <v>40</v>
      </c>
      <c r="C357" t="s">
        <v>42</v>
      </c>
      <c r="D357" s="17">
        <v>-14234.6671465771</v>
      </c>
      <c r="E357" s="17">
        <v>11527.217020104699</v>
      </c>
    </row>
    <row r="358" spans="1:5" x14ac:dyDescent="0.35">
      <c r="A358" s="4">
        <v>45536</v>
      </c>
      <c r="B358" t="s">
        <v>40</v>
      </c>
      <c r="C358" t="s">
        <v>42</v>
      </c>
      <c r="D358" s="17">
        <v>-14760.3329782419</v>
      </c>
      <c r="E358" s="17">
        <v>13591.547677941</v>
      </c>
    </row>
    <row r="359" spans="1:5" x14ac:dyDescent="0.35">
      <c r="A359" s="4">
        <v>45566</v>
      </c>
      <c r="B359" t="s">
        <v>40</v>
      </c>
      <c r="C359" t="s">
        <v>42</v>
      </c>
      <c r="D359" s="17">
        <v>-13528.013021188401</v>
      </c>
      <c r="E359" s="17">
        <v>13202.209250097299</v>
      </c>
    </row>
    <row r="360" spans="1:5" x14ac:dyDescent="0.35">
      <c r="A360" s="4">
        <v>45597</v>
      </c>
      <c r="B360" t="s">
        <v>40</v>
      </c>
      <c r="C360" t="s">
        <v>42</v>
      </c>
      <c r="D360" s="17">
        <v>-9486.0197971860707</v>
      </c>
      <c r="E360" s="17">
        <v>10064.009686425001</v>
      </c>
    </row>
    <row r="361" spans="1:5" x14ac:dyDescent="0.35">
      <c r="A361" s="4">
        <v>45627</v>
      </c>
      <c r="B361" t="s">
        <v>40</v>
      </c>
      <c r="C361" t="s">
        <v>42</v>
      </c>
      <c r="D361" s="17">
        <v>-8574.4003080960392</v>
      </c>
      <c r="E361" s="17">
        <v>4557.7557161349596</v>
      </c>
    </row>
    <row r="362" spans="1:5" x14ac:dyDescent="0.35">
      <c r="A362" s="4">
        <v>45658</v>
      </c>
      <c r="B362" t="s">
        <v>40</v>
      </c>
      <c r="C362" t="s">
        <v>42</v>
      </c>
      <c r="D362" s="17">
        <v>-6624.7865108051901</v>
      </c>
      <c r="E362" s="17">
        <v>3523.1514949345301</v>
      </c>
    </row>
    <row r="363" spans="1:5" x14ac:dyDescent="0.35">
      <c r="A363" s="4">
        <v>45689</v>
      </c>
      <c r="B363" t="s">
        <v>40</v>
      </c>
      <c r="C363" t="s">
        <v>42</v>
      </c>
      <c r="D363" s="17">
        <v>-7306.8622506151496</v>
      </c>
      <c r="E363" s="17">
        <v>173.14167972851601</v>
      </c>
    </row>
    <row r="364" spans="1:5" x14ac:dyDescent="0.35">
      <c r="A364" s="4">
        <v>45717</v>
      </c>
      <c r="B364" t="s">
        <v>40</v>
      </c>
      <c r="C364" t="s">
        <v>42</v>
      </c>
      <c r="D364" s="17">
        <v>-9950.8479220313693</v>
      </c>
      <c r="E364" s="17">
        <v>1324.1556497551601</v>
      </c>
    </row>
    <row r="365" spans="1:5" x14ac:dyDescent="0.35">
      <c r="A365" s="4">
        <v>45748</v>
      </c>
      <c r="B365" t="s">
        <v>40</v>
      </c>
      <c r="C365" t="s">
        <v>42</v>
      </c>
      <c r="D365" s="17">
        <v>-7677.3132717169401</v>
      </c>
      <c r="E365" s="17">
        <v>442.55531161612998</v>
      </c>
    </row>
    <row r="366" spans="1:5" x14ac:dyDescent="0.35">
      <c r="A366" s="4">
        <v>45778</v>
      </c>
      <c r="B366" t="s">
        <v>40</v>
      </c>
      <c r="C366" t="s">
        <v>42</v>
      </c>
      <c r="D366" s="17">
        <v>-7510.5258176099796</v>
      </c>
      <c r="E366" s="17">
        <v>1289.7445200422401</v>
      </c>
    </row>
    <row r="367" spans="1:5" x14ac:dyDescent="0.35">
      <c r="A367" s="4">
        <v>45809</v>
      </c>
      <c r="B367" t="s">
        <v>40</v>
      </c>
      <c r="C367" t="s">
        <v>42</v>
      </c>
      <c r="D367" s="17">
        <v>-4945.8450716389898</v>
      </c>
      <c r="E367" s="17">
        <v>4622.6844695434802</v>
      </c>
    </row>
    <row r="368" spans="1:5" x14ac:dyDescent="0.35">
      <c r="A368" s="4">
        <v>45839</v>
      </c>
      <c r="B368" t="s">
        <v>40</v>
      </c>
      <c r="C368" t="s">
        <v>42</v>
      </c>
      <c r="D368" s="17">
        <v>1657.0940143140001</v>
      </c>
      <c r="E368" s="17">
        <v>12923.055783362701</v>
      </c>
    </row>
    <row r="369" spans="1:5" x14ac:dyDescent="0.35">
      <c r="A369" s="4">
        <v>45870</v>
      </c>
      <c r="B369" t="s">
        <v>40</v>
      </c>
      <c r="C369" t="s">
        <v>42</v>
      </c>
      <c r="D369" s="17">
        <v>-1137.11149279698</v>
      </c>
      <c r="E369" s="17">
        <v>4263.8971846643799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1F4CF-41E1-4C4F-B272-F442ACA18989}">
  <sheetPr>
    <tabColor rgb="FFEFBCBB"/>
  </sheetPr>
  <dimension ref="A1:B11"/>
  <sheetViews>
    <sheetView workbookViewId="0"/>
  </sheetViews>
  <sheetFormatPr defaultRowHeight="14.5" x14ac:dyDescent="0.35"/>
  <cols>
    <col min="1" max="1" width="11.81640625" bestFit="1" customWidth="1"/>
    <col min="2" max="2" width="56.26953125" bestFit="1" customWidth="1"/>
  </cols>
  <sheetData>
    <row r="1" spans="1:2" x14ac:dyDescent="0.35">
      <c r="A1" s="3" t="s">
        <v>18</v>
      </c>
      <c r="B1" s="3" t="s">
        <v>123</v>
      </c>
    </row>
    <row r="2" spans="1:2" x14ac:dyDescent="0.35">
      <c r="A2" s="4">
        <v>42370</v>
      </c>
      <c r="B2" s="17">
        <v>70301.605738410406</v>
      </c>
    </row>
    <row r="3" spans="1:2" x14ac:dyDescent="0.35">
      <c r="A3" s="4">
        <v>42736</v>
      </c>
      <c r="B3" s="17">
        <v>141550.05725563099</v>
      </c>
    </row>
    <row r="4" spans="1:2" x14ac:dyDescent="0.35">
      <c r="A4" s="4">
        <v>43101</v>
      </c>
      <c r="B4" s="17">
        <v>141978.95210358599</v>
      </c>
    </row>
    <row r="5" spans="1:2" x14ac:dyDescent="0.35">
      <c r="A5" s="4">
        <v>43466</v>
      </c>
      <c r="B5" s="17">
        <v>131450.10293656899</v>
      </c>
    </row>
    <row r="6" spans="1:2" x14ac:dyDescent="0.35">
      <c r="A6" s="4">
        <v>43831</v>
      </c>
      <c r="B6" s="17">
        <v>185443.50766812201</v>
      </c>
    </row>
    <row r="7" spans="1:2" x14ac:dyDescent="0.35">
      <c r="A7" s="4">
        <v>44197</v>
      </c>
      <c r="B7" s="17">
        <v>224824.450830666</v>
      </c>
    </row>
    <row r="8" spans="1:2" x14ac:dyDescent="0.35">
      <c r="A8" s="4">
        <v>44562</v>
      </c>
      <c r="B8" s="17">
        <v>160398.92752063501</v>
      </c>
    </row>
    <row r="9" spans="1:2" x14ac:dyDescent="0.35">
      <c r="A9" s="4">
        <v>44927</v>
      </c>
      <c r="B9" s="17">
        <v>77325.582565036006</v>
      </c>
    </row>
    <row r="10" spans="1:2" x14ac:dyDescent="0.35">
      <c r="A10" s="4">
        <v>45292</v>
      </c>
      <c r="B10" s="17">
        <v>103655.09107146499</v>
      </c>
    </row>
    <row r="11" spans="1:2" x14ac:dyDescent="0.35">
      <c r="A11" s="4">
        <v>45658</v>
      </c>
      <c r="B11" s="17">
        <v>110477.40340896499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E3342-44A0-4D28-B931-D2CA4BE5FBD9}">
  <sheetPr>
    <tabColor rgb="FFEFBCBB"/>
  </sheetPr>
  <dimension ref="A1:E3"/>
  <sheetViews>
    <sheetView workbookViewId="0"/>
  </sheetViews>
  <sheetFormatPr defaultRowHeight="14.5" x14ac:dyDescent="0.35"/>
  <cols>
    <col min="1" max="1" width="11.26953125" bestFit="1" customWidth="1"/>
    <col min="2" max="2" width="26.26953125" bestFit="1" customWidth="1"/>
    <col min="3" max="3" width="22.1796875" bestFit="1" customWidth="1"/>
    <col min="4" max="4" width="27.453125" bestFit="1" customWidth="1"/>
    <col min="5" max="5" width="23.26953125" bestFit="1" customWidth="1"/>
  </cols>
  <sheetData>
    <row r="1" spans="1:5" x14ac:dyDescent="0.35">
      <c r="B1" t="s">
        <v>115</v>
      </c>
      <c r="C1" t="s">
        <v>116</v>
      </c>
      <c r="D1" t="s">
        <v>117</v>
      </c>
      <c r="E1" t="s">
        <v>118</v>
      </c>
    </row>
    <row r="2" spans="1:5" x14ac:dyDescent="0.35">
      <c r="A2">
        <v>2024</v>
      </c>
      <c r="B2" s="13">
        <v>0.50270814542597664</v>
      </c>
      <c r="C2" s="13">
        <v>0.20530641846356693</v>
      </c>
      <c r="D2" s="13">
        <v>9.5776094766965678E-2</v>
      </c>
      <c r="E2" s="13">
        <v>0.19620934134349075</v>
      </c>
    </row>
    <row r="3" spans="1:5" x14ac:dyDescent="0.35">
      <c r="A3" t="s">
        <v>119</v>
      </c>
      <c r="B3" s="13">
        <v>0.30372859722514928</v>
      </c>
      <c r="C3" s="13">
        <v>0.27919530154189437</v>
      </c>
      <c r="D3" s="13">
        <v>0.14504454881395096</v>
      </c>
      <c r="E3" s="13">
        <v>0.27203155241900551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81396-1EBE-42B9-AE0D-423BA4A6F63D}">
  <sheetPr>
    <tabColor rgb="FFEFBCBB"/>
  </sheetPr>
  <dimension ref="A1:C86"/>
  <sheetViews>
    <sheetView workbookViewId="0"/>
  </sheetViews>
  <sheetFormatPr defaultRowHeight="14.5" x14ac:dyDescent="0.35"/>
  <cols>
    <col min="2" max="2" width="27.81640625" bestFit="1" customWidth="1"/>
    <col min="3" max="3" width="50.26953125" style="14" bestFit="1" customWidth="1"/>
  </cols>
  <sheetData>
    <row r="1" spans="1:3" x14ac:dyDescent="0.35">
      <c r="A1" t="s">
        <v>126</v>
      </c>
      <c r="B1" t="s">
        <v>131</v>
      </c>
      <c r="C1" t="s">
        <v>107</v>
      </c>
    </row>
    <row r="2" spans="1:3" x14ac:dyDescent="0.35">
      <c r="A2" s="4">
        <v>39448</v>
      </c>
      <c r="B2" t="s">
        <v>14</v>
      </c>
      <c r="C2" s="14">
        <v>6.2307450341847898E-2</v>
      </c>
    </row>
    <row r="3" spans="1:3" x14ac:dyDescent="0.35">
      <c r="A3" s="4">
        <v>39448</v>
      </c>
      <c r="B3" t="s">
        <v>130</v>
      </c>
      <c r="C3" s="14">
        <v>4.6914865728073997E-2</v>
      </c>
    </row>
    <row r="4" spans="1:3" x14ac:dyDescent="0.35">
      <c r="A4" s="4">
        <v>39448</v>
      </c>
      <c r="B4" t="s">
        <v>129</v>
      </c>
      <c r="C4" s="14">
        <v>9.8480050664977795E-2</v>
      </c>
    </row>
    <row r="5" spans="1:3" x14ac:dyDescent="0.35">
      <c r="A5" s="4">
        <v>39448</v>
      </c>
      <c r="B5" t="s">
        <v>128</v>
      </c>
      <c r="C5" s="14">
        <v>4.2961376794353197E-2</v>
      </c>
    </row>
    <row r="6" spans="1:3" x14ac:dyDescent="0.35">
      <c r="A6" s="4">
        <v>39448</v>
      </c>
      <c r="B6" t="s">
        <v>127</v>
      </c>
      <c r="C6" s="14">
        <v>8.6971768635443494E-2</v>
      </c>
    </row>
    <row r="7" spans="1:3" x14ac:dyDescent="0.35">
      <c r="A7" s="4">
        <v>39814</v>
      </c>
      <c r="B7" t="s">
        <v>14</v>
      </c>
      <c r="C7" s="14">
        <v>7.2468284857665405E-2</v>
      </c>
    </row>
    <row r="8" spans="1:3" x14ac:dyDescent="0.35">
      <c r="A8" s="4">
        <v>39814</v>
      </c>
      <c r="B8" t="s">
        <v>130</v>
      </c>
      <c r="C8" s="14">
        <v>5.5218878945184402E-2</v>
      </c>
    </row>
    <row r="9" spans="1:3" x14ac:dyDescent="0.35">
      <c r="A9" s="4">
        <v>39814</v>
      </c>
      <c r="B9" t="s">
        <v>129</v>
      </c>
      <c r="C9" s="14">
        <v>0.10379652473332</v>
      </c>
    </row>
    <row r="10" spans="1:3" x14ac:dyDescent="0.35">
      <c r="A10" s="4">
        <v>39814</v>
      </c>
      <c r="B10" t="s">
        <v>128</v>
      </c>
      <c r="C10" s="14">
        <v>5.15140401910366E-2</v>
      </c>
    </row>
    <row r="11" spans="1:3" x14ac:dyDescent="0.35">
      <c r="A11" s="4">
        <v>39814</v>
      </c>
      <c r="B11" t="s">
        <v>127</v>
      </c>
      <c r="C11" s="14">
        <v>0.10024121345579901</v>
      </c>
    </row>
    <row r="12" spans="1:3" x14ac:dyDescent="0.35">
      <c r="A12" s="4">
        <v>40179</v>
      </c>
      <c r="B12" t="s">
        <v>14</v>
      </c>
      <c r="C12" s="14">
        <v>7.9230690338002896E-2</v>
      </c>
    </row>
    <row r="13" spans="1:3" x14ac:dyDescent="0.35">
      <c r="A13" s="4">
        <v>40179</v>
      </c>
      <c r="B13" t="s">
        <v>130</v>
      </c>
      <c r="C13" s="14">
        <v>5.9188194966975999E-2</v>
      </c>
    </row>
    <row r="14" spans="1:3" x14ac:dyDescent="0.35">
      <c r="A14" s="4">
        <v>40179</v>
      </c>
      <c r="B14" t="s">
        <v>129</v>
      </c>
      <c r="C14" s="14">
        <v>0.10127918638819</v>
      </c>
    </row>
    <row r="15" spans="1:3" x14ac:dyDescent="0.35">
      <c r="A15" s="4">
        <v>40179</v>
      </c>
      <c r="B15" t="s">
        <v>128</v>
      </c>
      <c r="C15" s="14">
        <v>5.9949239782727301E-2</v>
      </c>
    </row>
    <row r="16" spans="1:3" x14ac:dyDescent="0.35">
      <c r="A16" s="4">
        <v>40179</v>
      </c>
      <c r="B16" t="s">
        <v>127</v>
      </c>
      <c r="C16" s="14">
        <v>0.109210173607278</v>
      </c>
    </row>
    <row r="17" spans="1:3" x14ac:dyDescent="0.35">
      <c r="A17" s="4">
        <v>40544</v>
      </c>
      <c r="B17" t="s">
        <v>14</v>
      </c>
      <c r="C17" s="14">
        <v>6.7369555741739806E-2</v>
      </c>
    </row>
    <row r="18" spans="1:3" x14ac:dyDescent="0.35">
      <c r="A18" s="4">
        <v>40544</v>
      </c>
      <c r="B18" t="s">
        <v>130</v>
      </c>
      <c r="C18" s="14">
        <v>4.9762723303735303E-2</v>
      </c>
    </row>
    <row r="19" spans="1:3" x14ac:dyDescent="0.35">
      <c r="A19" s="4">
        <v>40544</v>
      </c>
      <c r="B19" t="s">
        <v>129</v>
      </c>
      <c r="C19" s="14">
        <v>7.9072426483724603E-2</v>
      </c>
    </row>
    <row r="20" spans="1:3" x14ac:dyDescent="0.35">
      <c r="A20" s="4">
        <v>40544</v>
      </c>
      <c r="B20" t="s">
        <v>128</v>
      </c>
      <c r="C20" s="14">
        <v>5.5504626905833701E-2</v>
      </c>
    </row>
    <row r="21" spans="1:3" x14ac:dyDescent="0.35">
      <c r="A21" s="4">
        <v>40544</v>
      </c>
      <c r="B21" t="s">
        <v>127</v>
      </c>
      <c r="C21" s="14">
        <v>9.1461781984848306E-2</v>
      </c>
    </row>
    <row r="22" spans="1:3" x14ac:dyDescent="0.35">
      <c r="A22" s="4">
        <v>40909</v>
      </c>
      <c r="B22" t="s">
        <v>14</v>
      </c>
      <c r="C22" s="14">
        <v>6.8579076049450904E-2</v>
      </c>
    </row>
    <row r="23" spans="1:3" x14ac:dyDescent="0.35">
      <c r="A23" s="4">
        <v>40909</v>
      </c>
      <c r="B23" t="s">
        <v>130</v>
      </c>
      <c r="C23" s="14">
        <v>5.11691418947103E-2</v>
      </c>
    </row>
    <row r="24" spans="1:3" x14ac:dyDescent="0.35">
      <c r="A24" s="4">
        <v>40909</v>
      </c>
      <c r="B24" t="s">
        <v>129</v>
      </c>
      <c r="C24" s="14">
        <v>8.0581554761945104E-2</v>
      </c>
    </row>
    <row r="25" spans="1:3" x14ac:dyDescent="0.35">
      <c r="A25" s="4">
        <v>40909</v>
      </c>
      <c r="B25" t="s">
        <v>128</v>
      </c>
      <c r="C25" s="14">
        <v>5.7343347404199302E-2</v>
      </c>
    </row>
    <row r="26" spans="1:3" x14ac:dyDescent="0.35">
      <c r="A26" s="4">
        <v>40909</v>
      </c>
      <c r="B26" t="s">
        <v>127</v>
      </c>
      <c r="C26" s="14">
        <v>9.3005177378837095E-2</v>
      </c>
    </row>
    <row r="27" spans="1:3" x14ac:dyDescent="0.35">
      <c r="A27" s="4">
        <v>41275</v>
      </c>
      <c r="B27" t="s">
        <v>14</v>
      </c>
      <c r="C27" s="14">
        <v>7.1239506659681595E-2</v>
      </c>
    </row>
    <row r="28" spans="1:3" x14ac:dyDescent="0.35">
      <c r="A28" s="4">
        <v>41275</v>
      </c>
      <c r="B28" t="s">
        <v>130</v>
      </c>
      <c r="C28" s="14">
        <v>5.2779282341351298E-2</v>
      </c>
    </row>
    <row r="29" spans="1:3" x14ac:dyDescent="0.35">
      <c r="A29" s="4">
        <v>41275</v>
      </c>
      <c r="B29" t="s">
        <v>129</v>
      </c>
      <c r="C29" s="14">
        <v>8.5791619004656094E-2</v>
      </c>
    </row>
    <row r="30" spans="1:3" x14ac:dyDescent="0.35">
      <c r="A30" s="4">
        <v>41275</v>
      </c>
      <c r="B30" t="s">
        <v>128</v>
      </c>
      <c r="C30" s="14">
        <v>6.02137698603755E-2</v>
      </c>
    </row>
    <row r="31" spans="1:3" x14ac:dyDescent="0.35">
      <c r="A31" s="4">
        <v>41275</v>
      </c>
      <c r="B31" t="s">
        <v>127</v>
      </c>
      <c r="C31" s="14">
        <v>9.6775598337899907E-2</v>
      </c>
    </row>
    <row r="32" spans="1:3" x14ac:dyDescent="0.35">
      <c r="A32" s="4">
        <v>41640</v>
      </c>
      <c r="B32" t="s">
        <v>14</v>
      </c>
      <c r="C32" s="14">
        <v>6.8641491131543095E-2</v>
      </c>
    </row>
    <row r="33" spans="1:3" x14ac:dyDescent="0.35">
      <c r="A33" s="4">
        <v>41640</v>
      </c>
      <c r="B33" t="s">
        <v>130</v>
      </c>
      <c r="C33" s="14">
        <v>5.1074334766220898E-2</v>
      </c>
    </row>
    <row r="34" spans="1:3" x14ac:dyDescent="0.35">
      <c r="A34" s="4">
        <v>41640</v>
      </c>
      <c r="B34" t="s">
        <v>129</v>
      </c>
      <c r="C34" s="14">
        <v>7.9929561700667104E-2</v>
      </c>
    </row>
    <row r="35" spans="1:3" x14ac:dyDescent="0.35">
      <c r="A35" s="4">
        <v>41640</v>
      </c>
      <c r="B35" t="s">
        <v>128</v>
      </c>
      <c r="C35" s="14">
        <v>5.83117598175171E-2</v>
      </c>
    </row>
    <row r="36" spans="1:3" x14ac:dyDescent="0.35">
      <c r="A36" s="4">
        <v>41640</v>
      </c>
      <c r="B36" t="s">
        <v>127</v>
      </c>
      <c r="C36" s="14">
        <v>9.4121368976902098E-2</v>
      </c>
    </row>
    <row r="37" spans="1:3" x14ac:dyDescent="0.35">
      <c r="A37" s="4">
        <v>42005</v>
      </c>
      <c r="B37" t="s">
        <v>14</v>
      </c>
      <c r="C37" s="14">
        <v>6.3151465322074704E-2</v>
      </c>
    </row>
    <row r="38" spans="1:3" x14ac:dyDescent="0.35">
      <c r="A38" s="4">
        <v>42005</v>
      </c>
      <c r="B38" t="s">
        <v>130</v>
      </c>
      <c r="C38" s="14">
        <v>4.7057106012311702E-2</v>
      </c>
    </row>
    <row r="39" spans="1:3" x14ac:dyDescent="0.35">
      <c r="A39" s="4">
        <v>42005</v>
      </c>
      <c r="B39" t="s">
        <v>129</v>
      </c>
      <c r="C39" s="14">
        <v>7.3898276180595995E-2</v>
      </c>
    </row>
    <row r="40" spans="1:3" x14ac:dyDescent="0.35">
      <c r="A40" s="4">
        <v>42005</v>
      </c>
      <c r="B40" t="s">
        <v>128</v>
      </c>
      <c r="C40" s="14">
        <v>5.41154548123189E-2</v>
      </c>
    </row>
    <row r="41" spans="1:3" x14ac:dyDescent="0.35">
      <c r="A41" s="4">
        <v>42005</v>
      </c>
      <c r="B41" t="s">
        <v>127</v>
      </c>
      <c r="C41" s="14">
        <v>8.6613922437955501E-2</v>
      </c>
    </row>
    <row r="42" spans="1:3" x14ac:dyDescent="0.35">
      <c r="A42" s="4">
        <v>42370</v>
      </c>
      <c r="B42" t="s">
        <v>14</v>
      </c>
      <c r="C42" s="14">
        <v>6.1599687591868603E-2</v>
      </c>
    </row>
    <row r="43" spans="1:3" x14ac:dyDescent="0.35">
      <c r="A43" s="4">
        <v>42370</v>
      </c>
      <c r="B43" t="s">
        <v>130</v>
      </c>
      <c r="C43" s="14">
        <v>4.5408827357709097E-2</v>
      </c>
    </row>
    <row r="44" spans="1:3" x14ac:dyDescent="0.35">
      <c r="A44" s="4">
        <v>42370</v>
      </c>
      <c r="B44" t="s">
        <v>129</v>
      </c>
      <c r="C44" s="14">
        <v>7.3510400000000004E-2</v>
      </c>
    </row>
    <row r="45" spans="1:3" x14ac:dyDescent="0.35">
      <c r="A45" s="4">
        <v>42370</v>
      </c>
      <c r="B45" t="s">
        <v>128</v>
      </c>
      <c r="C45" s="14">
        <v>5.2026717958479803E-2</v>
      </c>
    </row>
    <row r="46" spans="1:3" x14ac:dyDescent="0.35">
      <c r="A46" s="4">
        <v>42370</v>
      </c>
      <c r="B46" t="s">
        <v>127</v>
      </c>
      <c r="C46" s="14">
        <v>8.6651934879973497E-2</v>
      </c>
    </row>
    <row r="47" spans="1:3" x14ac:dyDescent="0.35">
      <c r="A47" s="4">
        <v>42736</v>
      </c>
      <c r="B47" t="s">
        <v>14</v>
      </c>
      <c r="C47" s="14">
        <v>5.5719595678469298E-2</v>
      </c>
    </row>
    <row r="48" spans="1:3" x14ac:dyDescent="0.35">
      <c r="A48" s="4">
        <v>42736</v>
      </c>
      <c r="B48" t="s">
        <v>130</v>
      </c>
      <c r="C48" s="14">
        <v>4.1456035539215702E-2</v>
      </c>
    </row>
    <row r="49" spans="1:3" x14ac:dyDescent="0.35">
      <c r="A49" s="4">
        <v>42736</v>
      </c>
      <c r="B49" t="s">
        <v>129</v>
      </c>
      <c r="C49" s="14">
        <v>6.9691980434808704E-2</v>
      </c>
    </row>
    <row r="50" spans="1:3" x14ac:dyDescent="0.35">
      <c r="A50" s="4">
        <v>42736</v>
      </c>
      <c r="B50" t="s">
        <v>128</v>
      </c>
      <c r="C50" s="14">
        <v>4.5644988476933601E-2</v>
      </c>
    </row>
    <row r="51" spans="1:3" x14ac:dyDescent="0.35">
      <c r="A51" s="4">
        <v>42736</v>
      </c>
      <c r="B51" t="s">
        <v>127</v>
      </c>
      <c r="C51" s="14">
        <v>8.0156261303624396E-2</v>
      </c>
    </row>
    <row r="52" spans="1:3" x14ac:dyDescent="0.35">
      <c r="A52" s="4">
        <v>43101</v>
      </c>
      <c r="B52" t="s">
        <v>14</v>
      </c>
      <c r="C52" s="14">
        <v>5.3608291044934003E-2</v>
      </c>
    </row>
    <row r="53" spans="1:3" x14ac:dyDescent="0.35">
      <c r="A53" s="4">
        <v>43101</v>
      </c>
      <c r="B53" t="s">
        <v>130</v>
      </c>
      <c r="C53" s="14">
        <v>3.946268299228E-2</v>
      </c>
    </row>
    <row r="54" spans="1:3" x14ac:dyDescent="0.35">
      <c r="A54" s="4">
        <v>43101</v>
      </c>
      <c r="B54" t="s">
        <v>129</v>
      </c>
      <c r="C54" s="14">
        <v>6.6054750772553406E-2</v>
      </c>
    </row>
    <row r="55" spans="1:3" x14ac:dyDescent="0.35">
      <c r="A55" s="4">
        <v>43101</v>
      </c>
      <c r="B55" t="s">
        <v>128</v>
      </c>
      <c r="C55" s="14">
        <v>4.4548158608863402E-2</v>
      </c>
    </row>
    <row r="56" spans="1:3" x14ac:dyDescent="0.35">
      <c r="A56" s="4">
        <v>43101</v>
      </c>
      <c r="B56" t="s">
        <v>127</v>
      </c>
      <c r="C56" s="14">
        <v>7.7288377062804198E-2</v>
      </c>
    </row>
    <row r="57" spans="1:3" x14ac:dyDescent="0.35">
      <c r="A57" s="4">
        <v>43466</v>
      </c>
      <c r="B57" t="s">
        <v>14</v>
      </c>
      <c r="C57" s="14">
        <v>5.3613078514530302E-2</v>
      </c>
    </row>
    <row r="58" spans="1:3" x14ac:dyDescent="0.35">
      <c r="A58" s="4">
        <v>43466</v>
      </c>
      <c r="B58" t="s">
        <v>130</v>
      </c>
      <c r="C58" s="14">
        <v>3.9604458330452098E-2</v>
      </c>
    </row>
    <row r="59" spans="1:3" x14ac:dyDescent="0.35">
      <c r="A59" s="4">
        <v>43466</v>
      </c>
      <c r="B59" t="s">
        <v>129</v>
      </c>
      <c r="C59" s="14">
        <v>6.7665860864893901E-2</v>
      </c>
    </row>
    <row r="60" spans="1:3" x14ac:dyDescent="0.35">
      <c r="A60" s="4">
        <v>43466</v>
      </c>
      <c r="B60" t="s">
        <v>128</v>
      </c>
      <c r="C60" s="14">
        <v>4.3245622162512702E-2</v>
      </c>
    </row>
    <row r="61" spans="1:3" x14ac:dyDescent="0.35">
      <c r="A61" s="4">
        <v>43466</v>
      </c>
      <c r="B61" t="s">
        <v>127</v>
      </c>
      <c r="C61" s="14">
        <v>7.8111205886814597E-2</v>
      </c>
    </row>
    <row r="62" spans="1:3" x14ac:dyDescent="0.35">
      <c r="A62" s="4">
        <v>43831</v>
      </c>
      <c r="B62" t="s">
        <v>14</v>
      </c>
      <c r="C62" s="14">
        <v>4.8474890986306599E-2</v>
      </c>
    </row>
    <row r="63" spans="1:3" x14ac:dyDescent="0.35">
      <c r="A63" s="4">
        <v>43831</v>
      </c>
      <c r="B63" t="s">
        <v>130</v>
      </c>
      <c r="C63" s="14">
        <v>3.7242779738029898E-2</v>
      </c>
    </row>
    <row r="64" spans="1:3" x14ac:dyDescent="0.35">
      <c r="A64" s="4">
        <v>43831</v>
      </c>
      <c r="B64" t="s">
        <v>129</v>
      </c>
      <c r="C64" s="14">
        <v>6.1013254006255201E-2</v>
      </c>
    </row>
    <row r="65" spans="1:3" x14ac:dyDescent="0.35">
      <c r="A65" s="4">
        <v>43831</v>
      </c>
      <c r="B65" t="s">
        <v>128</v>
      </c>
      <c r="C65" s="14">
        <v>3.8589861324912003E-2</v>
      </c>
    </row>
    <row r="66" spans="1:3" x14ac:dyDescent="0.35">
      <c r="A66" s="4">
        <v>43831</v>
      </c>
      <c r="B66" t="s">
        <v>127</v>
      </c>
      <c r="C66" s="14">
        <v>6.9127233065602894E-2</v>
      </c>
    </row>
    <row r="67" spans="1:3" x14ac:dyDescent="0.35">
      <c r="A67" s="4">
        <v>44197</v>
      </c>
      <c r="B67" t="s">
        <v>14</v>
      </c>
      <c r="C67" s="14">
        <v>4.3044748712577602E-2</v>
      </c>
    </row>
    <row r="68" spans="1:3" x14ac:dyDescent="0.35">
      <c r="A68" s="4">
        <v>44197</v>
      </c>
      <c r="B68" t="s">
        <v>130</v>
      </c>
      <c r="C68" s="14">
        <v>3.4557180810235302E-2</v>
      </c>
    </row>
    <row r="69" spans="1:3" x14ac:dyDescent="0.35">
      <c r="A69" s="4">
        <v>44197</v>
      </c>
      <c r="B69" t="s">
        <v>129</v>
      </c>
      <c r="C69" s="14">
        <v>5.5759924367938703E-2</v>
      </c>
    </row>
    <row r="70" spans="1:3" x14ac:dyDescent="0.35">
      <c r="A70" s="4">
        <v>44197</v>
      </c>
      <c r="B70" t="s">
        <v>128</v>
      </c>
      <c r="C70" s="14">
        <v>3.2555535914206603E-2</v>
      </c>
    </row>
    <row r="71" spans="1:3" x14ac:dyDescent="0.35">
      <c r="A71" s="4">
        <v>44197</v>
      </c>
      <c r="B71" t="s">
        <v>127</v>
      </c>
      <c r="C71" s="14">
        <v>6.1488872551727698E-2</v>
      </c>
    </row>
    <row r="72" spans="1:3" x14ac:dyDescent="0.35">
      <c r="A72" s="4">
        <v>44562</v>
      </c>
      <c r="B72" t="s">
        <v>14</v>
      </c>
      <c r="C72" s="14">
        <v>4.9396050103373897E-2</v>
      </c>
    </row>
    <row r="73" spans="1:3" x14ac:dyDescent="0.35">
      <c r="A73" s="4">
        <v>44562</v>
      </c>
      <c r="B73" t="s">
        <v>130</v>
      </c>
      <c r="C73" s="14">
        <v>3.8491799784336797E-2</v>
      </c>
    </row>
    <row r="74" spans="1:3" x14ac:dyDescent="0.35">
      <c r="A74" s="4">
        <v>44562</v>
      </c>
      <c r="B74" t="s">
        <v>129</v>
      </c>
      <c r="C74" s="14">
        <v>6.6195684555475198E-2</v>
      </c>
    </row>
    <row r="75" spans="1:3" x14ac:dyDescent="0.35">
      <c r="A75" s="4">
        <v>44562</v>
      </c>
      <c r="B75" t="s">
        <v>128</v>
      </c>
      <c r="C75" s="14">
        <v>3.6232077489665102E-2</v>
      </c>
    </row>
    <row r="76" spans="1:3" x14ac:dyDescent="0.35">
      <c r="A76" s="4">
        <v>44562</v>
      </c>
      <c r="B76" t="s">
        <v>127</v>
      </c>
      <c r="C76" s="14">
        <v>7.3308553920337499E-2</v>
      </c>
    </row>
    <row r="77" spans="1:3" x14ac:dyDescent="0.35">
      <c r="A77" s="4">
        <v>44927</v>
      </c>
      <c r="B77" t="s">
        <v>14</v>
      </c>
      <c r="C77" s="14">
        <v>5.7796714050341598E-2</v>
      </c>
    </row>
    <row r="78" spans="1:3" x14ac:dyDescent="0.35">
      <c r="A78" s="4">
        <v>44927</v>
      </c>
      <c r="B78" t="s">
        <v>130</v>
      </c>
      <c r="C78" s="14">
        <v>4.3808553640417698E-2</v>
      </c>
    </row>
    <row r="79" spans="1:3" x14ac:dyDescent="0.35">
      <c r="A79" s="4">
        <v>44927</v>
      </c>
      <c r="B79" t="s">
        <v>129</v>
      </c>
      <c r="C79" s="14">
        <v>7.7561303072130605E-2</v>
      </c>
    </row>
    <row r="80" spans="1:3" x14ac:dyDescent="0.35">
      <c r="A80" s="4">
        <v>44927</v>
      </c>
      <c r="B80" t="s">
        <v>128</v>
      </c>
      <c r="C80" s="14">
        <v>4.2499341548522002E-2</v>
      </c>
    </row>
    <row r="81" spans="1:3" x14ac:dyDescent="0.35">
      <c r="A81" s="4">
        <v>44927</v>
      </c>
      <c r="B81" t="s">
        <v>127</v>
      </c>
      <c r="C81" s="14">
        <v>8.7956865965325398E-2</v>
      </c>
    </row>
    <row r="82" spans="1:3" x14ac:dyDescent="0.35">
      <c r="A82" s="4">
        <v>45292</v>
      </c>
      <c r="B82" t="s">
        <v>14</v>
      </c>
      <c r="C82" s="14">
        <v>6.0967318069451201E-2</v>
      </c>
    </row>
    <row r="83" spans="1:3" x14ac:dyDescent="0.35">
      <c r="A83" s="4">
        <v>45292</v>
      </c>
      <c r="B83" t="s">
        <v>130</v>
      </c>
      <c r="C83" s="14">
        <v>4.5119930126118903E-2</v>
      </c>
    </row>
    <row r="84" spans="1:3" x14ac:dyDescent="0.35">
      <c r="A84" s="4">
        <v>45292</v>
      </c>
      <c r="B84" t="s">
        <v>129</v>
      </c>
      <c r="C84" s="14">
        <v>8.3262704444366606E-2</v>
      </c>
    </row>
    <row r="85" spans="1:3" x14ac:dyDescent="0.35">
      <c r="A85" s="4">
        <v>45292</v>
      </c>
      <c r="B85" t="s">
        <v>128</v>
      </c>
      <c r="C85" s="14">
        <v>4.5606809719451302E-2</v>
      </c>
    </row>
    <row r="86" spans="1:3" x14ac:dyDescent="0.35">
      <c r="A86" s="4">
        <v>45292</v>
      </c>
      <c r="B86" t="s">
        <v>127</v>
      </c>
      <c r="C86" s="14">
        <v>9.3473515335312798E-2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9E0C0-012E-4D62-82E6-A2E3DEE8C026}">
  <sheetPr>
    <tabColor rgb="FFEFBCBB"/>
  </sheetPr>
  <dimension ref="A1:B18"/>
  <sheetViews>
    <sheetView workbookViewId="0"/>
  </sheetViews>
  <sheetFormatPr defaultRowHeight="14.5" x14ac:dyDescent="0.35"/>
  <cols>
    <col min="2" max="2" width="50.26953125" bestFit="1" customWidth="1"/>
  </cols>
  <sheetData>
    <row r="1" spans="1:2" x14ac:dyDescent="0.35">
      <c r="A1" t="s">
        <v>126</v>
      </c>
      <c r="B1" t="s">
        <v>107</v>
      </c>
    </row>
    <row r="2" spans="1:2" x14ac:dyDescent="0.35">
      <c r="A2" s="4">
        <v>39448</v>
      </c>
      <c r="B2" s="14">
        <v>6.2307450341847898E-2</v>
      </c>
    </row>
    <row r="3" spans="1:2" x14ac:dyDescent="0.35">
      <c r="A3" s="4">
        <v>39814</v>
      </c>
      <c r="B3" s="14">
        <v>7.2468284857665405E-2</v>
      </c>
    </row>
    <row r="4" spans="1:2" x14ac:dyDescent="0.35">
      <c r="A4" s="4">
        <v>40179</v>
      </c>
      <c r="B4" s="14">
        <v>7.9230690338002896E-2</v>
      </c>
    </row>
    <row r="5" spans="1:2" x14ac:dyDescent="0.35">
      <c r="A5" s="4">
        <v>40544</v>
      </c>
      <c r="B5" s="14">
        <v>6.7369555741739806E-2</v>
      </c>
    </row>
    <row r="6" spans="1:2" x14ac:dyDescent="0.35">
      <c r="A6" s="4">
        <v>40909</v>
      </c>
      <c r="B6" s="14">
        <v>6.8579076049450904E-2</v>
      </c>
    </row>
    <row r="7" spans="1:2" x14ac:dyDescent="0.35">
      <c r="A7" s="4">
        <v>41275</v>
      </c>
      <c r="B7" s="14">
        <v>7.1239506659681595E-2</v>
      </c>
    </row>
    <row r="8" spans="1:2" x14ac:dyDescent="0.35">
      <c r="A8" s="4">
        <v>41640</v>
      </c>
      <c r="B8" s="14">
        <v>6.8641491131543095E-2</v>
      </c>
    </row>
    <row r="9" spans="1:2" x14ac:dyDescent="0.35">
      <c r="A9" s="4">
        <v>42005</v>
      </c>
      <c r="B9" s="14">
        <v>6.3151465322074704E-2</v>
      </c>
    </row>
    <row r="10" spans="1:2" x14ac:dyDescent="0.35">
      <c r="A10" s="4">
        <v>42370</v>
      </c>
      <c r="B10" s="14">
        <v>6.1599687591868603E-2</v>
      </c>
    </row>
    <row r="11" spans="1:2" x14ac:dyDescent="0.35">
      <c r="A11" s="4">
        <v>42736</v>
      </c>
      <c r="B11" s="14">
        <v>5.5719595678469298E-2</v>
      </c>
    </row>
    <row r="12" spans="1:2" x14ac:dyDescent="0.35">
      <c r="A12" s="4">
        <v>43101</v>
      </c>
      <c r="B12" s="14">
        <v>5.3608291044934003E-2</v>
      </c>
    </row>
    <row r="13" spans="1:2" x14ac:dyDescent="0.35">
      <c r="A13" s="4">
        <v>43466</v>
      </c>
      <c r="B13" s="14">
        <v>5.3613078514530302E-2</v>
      </c>
    </row>
    <row r="14" spans="1:2" x14ac:dyDescent="0.35">
      <c r="A14" s="4">
        <v>43831</v>
      </c>
      <c r="B14" s="14">
        <v>4.8474890986306599E-2</v>
      </c>
    </row>
    <row r="15" spans="1:2" x14ac:dyDescent="0.35">
      <c r="A15" s="4">
        <v>44197</v>
      </c>
      <c r="B15" s="14">
        <v>4.3044748712577602E-2</v>
      </c>
    </row>
    <row r="16" spans="1:2" x14ac:dyDescent="0.35">
      <c r="A16" s="4">
        <v>44562</v>
      </c>
      <c r="B16" s="14">
        <v>4.9396050103373897E-2</v>
      </c>
    </row>
    <row r="17" spans="1:2" x14ac:dyDescent="0.35">
      <c r="A17" s="4">
        <v>44927</v>
      </c>
      <c r="B17" s="14">
        <v>5.7796714050341598E-2</v>
      </c>
    </row>
    <row r="18" spans="1:2" x14ac:dyDescent="0.35">
      <c r="A18" s="4">
        <v>45292</v>
      </c>
      <c r="B18" s="14">
        <v>6.0967318069451201E-2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244D0-1576-45D3-8FC9-BEDAF3A3F51E}">
  <sheetPr>
    <tabColor rgb="FFEFBCBB"/>
  </sheetPr>
  <dimension ref="A1:D8"/>
  <sheetViews>
    <sheetView workbookViewId="0"/>
  </sheetViews>
  <sheetFormatPr defaultRowHeight="14.5" x14ac:dyDescent="0.35"/>
  <cols>
    <col min="1" max="1" width="14" bestFit="1" customWidth="1"/>
    <col min="2" max="2" width="12.7265625" bestFit="1" customWidth="1"/>
    <col min="3" max="3" width="13.453125" bestFit="1" customWidth="1"/>
    <col min="4" max="4" width="15.26953125" bestFit="1" customWidth="1"/>
  </cols>
  <sheetData>
    <row r="1" spans="1:4" s="3" customFormat="1" x14ac:dyDescent="0.35">
      <c r="A1" s="3" t="s">
        <v>209</v>
      </c>
    </row>
    <row r="2" spans="1:4" x14ac:dyDescent="0.35">
      <c r="A2" t="s">
        <v>131</v>
      </c>
      <c r="B2" t="s">
        <v>130</v>
      </c>
      <c r="C2" t="s">
        <v>202</v>
      </c>
      <c r="D2" t="s">
        <v>129</v>
      </c>
    </row>
    <row r="3" spans="1:4" x14ac:dyDescent="0.35">
      <c r="A3" t="s">
        <v>203</v>
      </c>
      <c r="B3" s="41">
        <v>773610</v>
      </c>
      <c r="C3" s="41">
        <v>1547220</v>
      </c>
      <c r="D3" s="41">
        <v>773610</v>
      </c>
    </row>
    <row r="4" spans="1:4" x14ac:dyDescent="0.35">
      <c r="A4" t="s">
        <v>204</v>
      </c>
      <c r="B4" s="41">
        <v>-61889</v>
      </c>
      <c r="C4" s="41">
        <v>-123778</v>
      </c>
      <c r="D4" s="41">
        <v>-61889</v>
      </c>
    </row>
    <row r="5" spans="1:4" x14ac:dyDescent="0.35">
      <c r="A5" t="s">
        <v>205</v>
      </c>
      <c r="B5" s="41">
        <v>-171012</v>
      </c>
      <c r="C5" s="41">
        <v>-342023</v>
      </c>
      <c r="D5" s="41">
        <v>-171012</v>
      </c>
    </row>
    <row r="6" spans="1:4" x14ac:dyDescent="0.35">
      <c r="A6" t="s">
        <v>206</v>
      </c>
      <c r="B6" s="41">
        <v>-491307</v>
      </c>
      <c r="C6" s="41">
        <v>-614109</v>
      </c>
      <c r="D6" s="41">
        <v>-583111</v>
      </c>
    </row>
    <row r="7" spans="1:4" x14ac:dyDescent="0.35">
      <c r="A7" t="s">
        <v>207</v>
      </c>
      <c r="B7" s="41">
        <v>20487</v>
      </c>
      <c r="C7" s="41">
        <v>0</v>
      </c>
      <c r="D7" s="41">
        <v>86739</v>
      </c>
    </row>
    <row r="8" spans="1:4" x14ac:dyDescent="0.35">
      <c r="A8" t="s">
        <v>208</v>
      </c>
      <c r="B8" s="41">
        <v>69889</v>
      </c>
      <c r="C8" s="41">
        <v>467310</v>
      </c>
      <c r="D8" s="41">
        <v>44338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2446B-3C07-4C40-A96F-FB343A778B98}">
  <sheetPr>
    <tabColor rgb="FFEFBCBB"/>
  </sheetPr>
  <dimension ref="A1:G11"/>
  <sheetViews>
    <sheetView workbookViewId="0"/>
  </sheetViews>
  <sheetFormatPr defaultRowHeight="14.5" x14ac:dyDescent="0.35"/>
  <cols>
    <col min="1" max="1" width="26.7265625" bestFit="1" customWidth="1"/>
    <col min="2" max="3" width="5.81640625" bestFit="1" customWidth="1"/>
    <col min="4" max="4" width="5.26953125" bestFit="1" customWidth="1"/>
    <col min="5" max="5" width="6.81640625" bestFit="1" customWidth="1"/>
    <col min="6" max="6" width="6.54296875" bestFit="1" customWidth="1"/>
  </cols>
  <sheetData>
    <row r="1" spans="1:7" x14ac:dyDescent="0.35">
      <c r="A1" s="3" t="s">
        <v>111</v>
      </c>
    </row>
    <row r="3" spans="1:7" x14ac:dyDescent="0.35">
      <c r="A3" s="3" t="s">
        <v>210</v>
      </c>
      <c r="B3" s="3">
        <v>2017</v>
      </c>
      <c r="C3" s="3">
        <v>2019</v>
      </c>
      <c r="D3" s="3">
        <v>2021</v>
      </c>
      <c r="E3" s="3">
        <v>2023</v>
      </c>
      <c r="F3" s="3">
        <v>2025</v>
      </c>
    </row>
    <row r="4" spans="1:7" x14ac:dyDescent="0.35">
      <c r="A4" s="3" t="s">
        <v>130</v>
      </c>
      <c r="B4" s="23">
        <v>4.8118105893644332</v>
      </c>
      <c r="C4" s="23">
        <v>4.6418978340044754</v>
      </c>
      <c r="D4" s="23">
        <v>6.1546733934193094</v>
      </c>
      <c r="E4" s="23">
        <v>13.072208693561706</v>
      </c>
      <c r="F4" s="23">
        <v>11.413438955277888</v>
      </c>
    </row>
    <row r="5" spans="1:7" x14ac:dyDescent="0.35">
      <c r="A5" s="3" t="s">
        <v>202</v>
      </c>
      <c r="B5" s="23">
        <v>0.96063690859002193</v>
      </c>
      <c r="C5" s="23">
        <v>0.93667094409683804</v>
      </c>
      <c r="D5" s="23">
        <v>0.99758363255992644</v>
      </c>
      <c r="E5" s="23">
        <v>1.760932783596493</v>
      </c>
      <c r="F5" s="23">
        <v>1.706944652546903</v>
      </c>
    </row>
    <row r="6" spans="1:7" x14ac:dyDescent="0.35">
      <c r="A6" s="3" t="s">
        <v>129</v>
      </c>
      <c r="B6" s="23">
        <v>8.8620939440291622</v>
      </c>
      <c r="C6" s="23">
        <v>7.7541177500199225</v>
      </c>
      <c r="D6" s="23">
        <v>9.7043932374144202</v>
      </c>
      <c r="E6" s="23">
        <v>22.827068048345577</v>
      </c>
      <c r="F6" s="23">
        <v>17.990691079993805</v>
      </c>
    </row>
    <row r="8" spans="1:7" x14ac:dyDescent="0.35">
      <c r="A8" s="3" t="s">
        <v>211</v>
      </c>
      <c r="B8" s="3">
        <v>2017</v>
      </c>
      <c r="C8" s="3">
        <v>2019</v>
      </c>
      <c r="D8" s="3">
        <v>2021</v>
      </c>
      <c r="E8" s="3">
        <v>2023</v>
      </c>
      <c r="F8" s="3">
        <v>2025</v>
      </c>
      <c r="G8" s="3"/>
    </row>
    <row r="9" spans="1:7" x14ac:dyDescent="0.35">
      <c r="A9" s="3" t="s">
        <v>130</v>
      </c>
      <c r="B9" s="23">
        <v>3.2229879014794687</v>
      </c>
      <c r="C9" s="23">
        <v>3.1292972916780588</v>
      </c>
      <c r="D9" s="23">
        <v>3.8642455926728849</v>
      </c>
      <c r="E9" s="23">
        <v>7.4401129976273959</v>
      </c>
      <c r="F9" s="23">
        <v>6.8584266080208325</v>
      </c>
    </row>
    <row r="10" spans="1:7" x14ac:dyDescent="0.35">
      <c r="A10" s="3" t="s">
        <v>202</v>
      </c>
      <c r="B10" s="23">
        <v>0.80264920754473257</v>
      </c>
      <c r="C10" s="23">
        <v>0.78377666860276085</v>
      </c>
      <c r="D10" s="23">
        <v>0.83679813031307937</v>
      </c>
      <c r="E10" s="23">
        <v>1.4626348682550538</v>
      </c>
      <c r="F10" s="23">
        <v>1.4240508273368144</v>
      </c>
    </row>
    <row r="11" spans="1:7" x14ac:dyDescent="0.35">
      <c r="A11" s="3" t="s">
        <v>129</v>
      </c>
      <c r="B11" s="23">
        <v>4.6449133457741594</v>
      </c>
      <c r="C11" s="23">
        <v>4.2900931671327474</v>
      </c>
      <c r="D11" s="23">
        <v>5.0162859249664153</v>
      </c>
      <c r="E11" s="23">
        <v>9.8312915960030836</v>
      </c>
      <c r="F11" s="23">
        <v>8.7893291112273495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07A60-AB55-41CA-830E-F6725D5D24F1}">
  <sheetPr>
    <tabColor rgb="FFD8E6E8"/>
  </sheetPr>
  <dimension ref="A1:V349"/>
  <sheetViews>
    <sheetView workbookViewId="0"/>
  </sheetViews>
  <sheetFormatPr defaultRowHeight="14.5" x14ac:dyDescent="0.35"/>
  <cols>
    <col min="1" max="1" width="9.1796875" bestFit="1" customWidth="1"/>
    <col min="2" max="2" width="33.453125" customWidth="1"/>
    <col min="3" max="3" width="20" bestFit="1" customWidth="1"/>
    <col min="7" max="7" width="12" bestFit="1" customWidth="1"/>
    <col min="13" max="13" width="11" bestFit="1" customWidth="1"/>
  </cols>
  <sheetData>
    <row r="1" spans="1:22" x14ac:dyDescent="0.35">
      <c r="A1" t="s">
        <v>19</v>
      </c>
      <c r="B1" t="s">
        <v>58</v>
      </c>
      <c r="C1" t="s">
        <v>190</v>
      </c>
    </row>
    <row r="2" spans="1:22" x14ac:dyDescent="0.35">
      <c r="A2" s="4">
        <v>42370</v>
      </c>
      <c r="B2" s="31" t="s">
        <v>29</v>
      </c>
      <c r="C2">
        <v>97</v>
      </c>
    </row>
    <row r="3" spans="1:22" x14ac:dyDescent="0.35">
      <c r="A3" s="4">
        <v>42370</v>
      </c>
      <c r="B3" t="s">
        <v>15</v>
      </c>
      <c r="C3">
        <v>418</v>
      </c>
    </row>
    <row r="4" spans="1:22" x14ac:dyDescent="0.35">
      <c r="A4" s="4">
        <v>42370</v>
      </c>
      <c r="B4" s="31" t="s">
        <v>17</v>
      </c>
      <c r="C4">
        <v>105</v>
      </c>
    </row>
    <row r="5" spans="1:22" x14ac:dyDescent="0.35">
      <c r="A5" s="4">
        <v>42401</v>
      </c>
      <c r="B5" s="31" t="s">
        <v>29</v>
      </c>
      <c r="C5">
        <v>132</v>
      </c>
      <c r="F5" s="3"/>
      <c r="K5" s="3"/>
    </row>
    <row r="6" spans="1:22" x14ac:dyDescent="0.35">
      <c r="A6" s="4">
        <v>42401</v>
      </c>
      <c r="B6" t="s">
        <v>15</v>
      </c>
      <c r="C6">
        <v>588</v>
      </c>
      <c r="F6" s="3"/>
      <c r="K6" s="3"/>
    </row>
    <row r="7" spans="1:22" x14ac:dyDescent="0.35">
      <c r="A7" s="4">
        <v>42401</v>
      </c>
      <c r="B7" s="31" t="s">
        <v>17</v>
      </c>
      <c r="C7">
        <v>133</v>
      </c>
      <c r="F7" s="3"/>
      <c r="K7" s="3"/>
    </row>
    <row r="8" spans="1:22" x14ac:dyDescent="0.35">
      <c r="A8" s="4">
        <v>42430</v>
      </c>
      <c r="B8" s="31" t="s">
        <v>29</v>
      </c>
      <c r="C8">
        <v>147</v>
      </c>
    </row>
    <row r="9" spans="1:22" x14ac:dyDescent="0.35">
      <c r="A9" s="4">
        <v>42430</v>
      </c>
      <c r="B9" t="s">
        <v>15</v>
      </c>
      <c r="C9">
        <v>667</v>
      </c>
    </row>
    <row r="10" spans="1:22" x14ac:dyDescent="0.35">
      <c r="A10" s="4">
        <v>42430</v>
      </c>
      <c r="B10" s="31" t="s">
        <v>17</v>
      </c>
      <c r="C10">
        <v>157</v>
      </c>
    </row>
    <row r="11" spans="1:22" x14ac:dyDescent="0.35">
      <c r="A11" s="4">
        <v>42461</v>
      </c>
      <c r="B11" s="31" t="s">
        <v>29</v>
      </c>
      <c r="C11">
        <v>130</v>
      </c>
      <c r="I11" s="3"/>
      <c r="K11" s="14"/>
    </row>
    <row r="12" spans="1:22" x14ac:dyDescent="0.35">
      <c r="A12" s="4">
        <v>42461</v>
      </c>
      <c r="B12" t="s">
        <v>15</v>
      </c>
      <c r="C12">
        <v>676</v>
      </c>
      <c r="I12" s="3"/>
      <c r="K12" s="14"/>
    </row>
    <row r="13" spans="1:22" x14ac:dyDescent="0.35">
      <c r="A13" s="4">
        <v>42461</v>
      </c>
      <c r="B13" s="31" t="s">
        <v>17</v>
      </c>
      <c r="C13">
        <v>159</v>
      </c>
      <c r="I13" s="3"/>
      <c r="K13" s="14"/>
    </row>
    <row r="14" spans="1:22" x14ac:dyDescent="0.35">
      <c r="A14" s="4">
        <v>42491</v>
      </c>
      <c r="B14" s="31" t="s">
        <v>29</v>
      </c>
      <c r="C14">
        <v>180</v>
      </c>
    </row>
    <row r="15" spans="1:22" x14ac:dyDescent="0.35">
      <c r="A15" s="4">
        <v>42491</v>
      </c>
      <c r="B15" t="s">
        <v>15</v>
      </c>
      <c r="C15">
        <v>654</v>
      </c>
    </row>
    <row r="16" spans="1:22" x14ac:dyDescent="0.35">
      <c r="A16" s="4">
        <v>42491</v>
      </c>
      <c r="B16" s="31" t="s">
        <v>17</v>
      </c>
      <c r="C16">
        <v>190</v>
      </c>
      <c r="M16" s="3"/>
      <c r="R16" s="3"/>
      <c r="V16" s="3"/>
    </row>
    <row r="17" spans="1:22" x14ac:dyDescent="0.35">
      <c r="A17" s="4">
        <v>42522</v>
      </c>
      <c r="B17" s="31" t="s">
        <v>29</v>
      </c>
      <c r="C17">
        <v>177</v>
      </c>
    </row>
    <row r="18" spans="1:22" x14ac:dyDescent="0.35">
      <c r="A18" s="4">
        <v>42522</v>
      </c>
      <c r="B18" t="s">
        <v>15</v>
      </c>
      <c r="C18">
        <v>674</v>
      </c>
      <c r="G18" s="14"/>
      <c r="J18" s="3"/>
    </row>
    <row r="19" spans="1:22" x14ac:dyDescent="0.35">
      <c r="A19" s="4">
        <v>42522</v>
      </c>
      <c r="B19" s="31" t="s">
        <v>17</v>
      </c>
      <c r="C19">
        <v>166</v>
      </c>
      <c r="G19" s="14"/>
      <c r="J19" s="3"/>
    </row>
    <row r="20" spans="1:22" x14ac:dyDescent="0.35">
      <c r="A20" s="4">
        <v>42552</v>
      </c>
      <c r="B20" s="31" t="s">
        <v>29</v>
      </c>
      <c r="C20">
        <v>160</v>
      </c>
      <c r="G20" s="14"/>
    </row>
    <row r="21" spans="1:22" x14ac:dyDescent="0.35">
      <c r="A21" s="4">
        <v>42552</v>
      </c>
      <c r="B21" t="s">
        <v>15</v>
      </c>
      <c r="C21">
        <v>648</v>
      </c>
      <c r="G21" s="14"/>
    </row>
    <row r="22" spans="1:22" x14ac:dyDescent="0.35">
      <c r="A22" s="4">
        <v>42552</v>
      </c>
      <c r="B22" s="31" t="s">
        <v>17</v>
      </c>
      <c r="C22">
        <v>134</v>
      </c>
      <c r="G22" s="14"/>
      <c r="J22" s="3"/>
    </row>
    <row r="23" spans="1:22" x14ac:dyDescent="0.35">
      <c r="A23" s="4">
        <v>42583</v>
      </c>
      <c r="B23" s="31" t="s">
        <v>29</v>
      </c>
      <c r="C23">
        <v>156</v>
      </c>
      <c r="G23" s="14"/>
    </row>
    <row r="24" spans="1:22" x14ac:dyDescent="0.35">
      <c r="A24" s="4">
        <v>42583</v>
      </c>
      <c r="B24" t="s">
        <v>15</v>
      </c>
      <c r="C24">
        <v>552</v>
      </c>
      <c r="D24" s="3"/>
      <c r="G24" s="14"/>
    </row>
    <row r="25" spans="1:22" x14ac:dyDescent="0.35">
      <c r="A25" s="4">
        <v>42583</v>
      </c>
      <c r="B25" s="31" t="s">
        <v>17</v>
      </c>
      <c r="C25">
        <v>137</v>
      </c>
      <c r="K25" s="30"/>
      <c r="L25" s="30"/>
      <c r="M25" s="30"/>
      <c r="P25" s="30"/>
      <c r="Q25" s="30"/>
      <c r="R25" s="30"/>
      <c r="T25" s="30"/>
      <c r="U25" s="30"/>
      <c r="V25" s="30"/>
    </row>
    <row r="26" spans="1:22" x14ac:dyDescent="0.35">
      <c r="A26" s="4">
        <v>42614</v>
      </c>
      <c r="B26" s="31" t="s">
        <v>29</v>
      </c>
      <c r="C26">
        <v>178</v>
      </c>
    </row>
    <row r="27" spans="1:22" x14ac:dyDescent="0.35">
      <c r="A27" s="4">
        <v>42614</v>
      </c>
      <c r="B27" t="s">
        <v>15</v>
      </c>
      <c r="C27">
        <v>683</v>
      </c>
      <c r="L27" s="16"/>
      <c r="Q27" s="16"/>
      <c r="U27" s="16"/>
    </row>
    <row r="28" spans="1:22" x14ac:dyDescent="0.35">
      <c r="A28" s="4">
        <v>42614</v>
      </c>
      <c r="B28" s="31" t="s">
        <v>17</v>
      </c>
      <c r="C28">
        <v>185</v>
      </c>
    </row>
    <row r="29" spans="1:22" x14ac:dyDescent="0.35">
      <c r="A29" s="4">
        <v>42644</v>
      </c>
      <c r="B29" s="31" t="s">
        <v>29</v>
      </c>
      <c r="C29">
        <v>144</v>
      </c>
    </row>
    <row r="30" spans="1:22" x14ac:dyDescent="0.35">
      <c r="A30" s="4">
        <v>42644</v>
      </c>
      <c r="B30" t="s">
        <v>15</v>
      </c>
      <c r="C30">
        <v>658</v>
      </c>
      <c r="P30" s="30"/>
      <c r="Q30" s="30"/>
      <c r="R30" s="30"/>
    </row>
    <row r="31" spans="1:22" x14ac:dyDescent="0.35">
      <c r="A31" s="4">
        <v>42644</v>
      </c>
      <c r="B31" s="31" t="s">
        <v>17</v>
      </c>
      <c r="C31">
        <v>141</v>
      </c>
    </row>
    <row r="32" spans="1:22" x14ac:dyDescent="0.35">
      <c r="A32" s="4">
        <v>42675</v>
      </c>
      <c r="B32" s="31" t="s">
        <v>29</v>
      </c>
      <c r="C32">
        <v>149</v>
      </c>
    </row>
    <row r="33" spans="1:3" x14ac:dyDescent="0.35">
      <c r="A33" s="4">
        <v>42675</v>
      </c>
      <c r="B33" t="s">
        <v>15</v>
      </c>
      <c r="C33">
        <v>756</v>
      </c>
    </row>
    <row r="34" spans="1:3" x14ac:dyDescent="0.35">
      <c r="A34" s="4">
        <v>42675</v>
      </c>
      <c r="B34" s="31" t="s">
        <v>17</v>
      </c>
      <c r="C34">
        <v>161</v>
      </c>
    </row>
    <row r="35" spans="1:3" x14ac:dyDescent="0.35">
      <c r="A35" s="4">
        <v>42705</v>
      </c>
      <c r="B35" s="31" t="s">
        <v>29</v>
      </c>
      <c r="C35">
        <v>173</v>
      </c>
    </row>
    <row r="36" spans="1:3" x14ac:dyDescent="0.35">
      <c r="A36" s="4">
        <v>42705</v>
      </c>
      <c r="B36" t="s">
        <v>15</v>
      </c>
      <c r="C36">
        <v>670</v>
      </c>
    </row>
    <row r="37" spans="1:3" x14ac:dyDescent="0.35">
      <c r="A37" s="4">
        <v>42705</v>
      </c>
      <c r="B37" s="31" t="s">
        <v>17</v>
      </c>
      <c r="C37">
        <v>163</v>
      </c>
    </row>
    <row r="38" spans="1:3" x14ac:dyDescent="0.35">
      <c r="A38" s="4">
        <v>42736</v>
      </c>
      <c r="B38" s="31" t="s">
        <v>29</v>
      </c>
      <c r="C38">
        <v>119</v>
      </c>
    </row>
    <row r="39" spans="1:3" x14ac:dyDescent="0.35">
      <c r="A39" s="4">
        <v>42736</v>
      </c>
      <c r="B39" t="s">
        <v>15</v>
      </c>
      <c r="C39">
        <v>471</v>
      </c>
    </row>
    <row r="40" spans="1:3" x14ac:dyDescent="0.35">
      <c r="A40" s="4">
        <v>42736</v>
      </c>
      <c r="B40" s="31" t="s">
        <v>17</v>
      </c>
      <c r="C40">
        <v>134</v>
      </c>
    </row>
    <row r="41" spans="1:3" x14ac:dyDescent="0.35">
      <c r="A41" s="4">
        <v>42767</v>
      </c>
      <c r="B41" s="31" t="s">
        <v>29</v>
      </c>
      <c r="C41">
        <v>149</v>
      </c>
    </row>
    <row r="42" spans="1:3" x14ac:dyDescent="0.35">
      <c r="A42" s="4">
        <v>42767</v>
      </c>
      <c r="B42" t="s">
        <v>15</v>
      </c>
      <c r="C42">
        <v>490</v>
      </c>
    </row>
    <row r="43" spans="1:3" x14ac:dyDescent="0.35">
      <c r="A43" s="4">
        <v>42767</v>
      </c>
      <c r="B43" s="31" t="s">
        <v>17</v>
      </c>
      <c r="C43">
        <v>135</v>
      </c>
    </row>
    <row r="44" spans="1:3" x14ac:dyDescent="0.35">
      <c r="A44" s="4">
        <v>42795</v>
      </c>
      <c r="B44" s="31" t="s">
        <v>29</v>
      </c>
      <c r="C44">
        <v>228</v>
      </c>
    </row>
    <row r="45" spans="1:3" x14ac:dyDescent="0.35">
      <c r="A45" s="4">
        <v>42795</v>
      </c>
      <c r="B45" t="s">
        <v>15</v>
      </c>
      <c r="C45">
        <v>763</v>
      </c>
    </row>
    <row r="46" spans="1:3" x14ac:dyDescent="0.35">
      <c r="A46" s="4">
        <v>42795</v>
      </c>
      <c r="B46" s="31" t="s">
        <v>17</v>
      </c>
      <c r="C46">
        <v>171</v>
      </c>
    </row>
    <row r="47" spans="1:3" x14ac:dyDescent="0.35">
      <c r="A47" s="4">
        <v>42826</v>
      </c>
      <c r="B47" s="31" t="s">
        <v>29</v>
      </c>
      <c r="C47">
        <v>168</v>
      </c>
    </row>
    <row r="48" spans="1:3" x14ac:dyDescent="0.35">
      <c r="A48" s="4">
        <v>42826</v>
      </c>
      <c r="B48" t="s">
        <v>15</v>
      </c>
      <c r="C48">
        <v>498</v>
      </c>
    </row>
    <row r="49" spans="1:3" x14ac:dyDescent="0.35">
      <c r="A49" s="4">
        <v>42826</v>
      </c>
      <c r="B49" s="31" t="s">
        <v>17</v>
      </c>
      <c r="C49">
        <v>138</v>
      </c>
    </row>
    <row r="50" spans="1:3" x14ac:dyDescent="0.35">
      <c r="A50" s="4">
        <v>42856</v>
      </c>
      <c r="B50" s="31" t="s">
        <v>29</v>
      </c>
      <c r="C50">
        <v>207</v>
      </c>
    </row>
    <row r="51" spans="1:3" x14ac:dyDescent="0.35">
      <c r="A51" s="4">
        <v>42856</v>
      </c>
      <c r="B51" t="s">
        <v>15</v>
      </c>
      <c r="C51">
        <v>611</v>
      </c>
    </row>
    <row r="52" spans="1:3" x14ac:dyDescent="0.35">
      <c r="A52" s="4">
        <v>42856</v>
      </c>
      <c r="B52" s="31" t="s">
        <v>17</v>
      </c>
      <c r="C52">
        <v>153</v>
      </c>
    </row>
    <row r="53" spans="1:3" x14ac:dyDescent="0.35">
      <c r="A53" s="4">
        <v>42887</v>
      </c>
      <c r="B53" s="31" t="s">
        <v>29</v>
      </c>
      <c r="C53">
        <v>186</v>
      </c>
    </row>
    <row r="54" spans="1:3" x14ac:dyDescent="0.35">
      <c r="A54" s="4">
        <v>42887</v>
      </c>
      <c r="B54" t="s">
        <v>15</v>
      </c>
      <c r="C54">
        <v>556</v>
      </c>
    </row>
    <row r="55" spans="1:3" x14ac:dyDescent="0.35">
      <c r="A55" s="4">
        <v>42887</v>
      </c>
      <c r="B55" s="31" t="s">
        <v>17</v>
      </c>
      <c r="C55">
        <v>161</v>
      </c>
    </row>
    <row r="56" spans="1:3" x14ac:dyDescent="0.35">
      <c r="A56" s="4">
        <v>42917</v>
      </c>
      <c r="B56" s="31" t="s">
        <v>29</v>
      </c>
      <c r="C56">
        <v>164</v>
      </c>
    </row>
    <row r="57" spans="1:3" x14ac:dyDescent="0.35">
      <c r="A57" s="4">
        <v>42917</v>
      </c>
      <c r="B57" t="s">
        <v>15</v>
      </c>
      <c r="C57">
        <v>515</v>
      </c>
    </row>
    <row r="58" spans="1:3" x14ac:dyDescent="0.35">
      <c r="A58" s="4">
        <v>42917</v>
      </c>
      <c r="B58" s="31" t="s">
        <v>17</v>
      </c>
      <c r="C58">
        <v>99</v>
      </c>
    </row>
    <row r="59" spans="1:3" x14ac:dyDescent="0.35">
      <c r="A59" s="4">
        <v>42948</v>
      </c>
      <c r="B59" s="31" t="s">
        <v>29</v>
      </c>
      <c r="C59">
        <v>146</v>
      </c>
    </row>
    <row r="60" spans="1:3" x14ac:dyDescent="0.35">
      <c r="A60" s="4">
        <v>42948</v>
      </c>
      <c r="B60" t="s">
        <v>15</v>
      </c>
      <c r="C60">
        <v>522</v>
      </c>
    </row>
    <row r="61" spans="1:3" x14ac:dyDescent="0.35">
      <c r="A61" s="4">
        <v>42948</v>
      </c>
      <c r="B61" s="31" t="s">
        <v>17</v>
      </c>
      <c r="C61">
        <v>138</v>
      </c>
    </row>
    <row r="62" spans="1:3" x14ac:dyDescent="0.35">
      <c r="A62" s="4">
        <v>42979</v>
      </c>
      <c r="B62" s="31" t="s">
        <v>29</v>
      </c>
      <c r="C62">
        <v>187</v>
      </c>
    </row>
    <row r="63" spans="1:3" x14ac:dyDescent="0.35">
      <c r="A63" s="4">
        <v>42979</v>
      </c>
      <c r="B63" t="s">
        <v>15</v>
      </c>
      <c r="C63">
        <v>512</v>
      </c>
    </row>
    <row r="64" spans="1:3" x14ac:dyDescent="0.35">
      <c r="A64" s="4">
        <v>42979</v>
      </c>
      <c r="B64" s="31" t="s">
        <v>17</v>
      </c>
      <c r="C64">
        <v>144</v>
      </c>
    </row>
    <row r="65" spans="1:3" x14ac:dyDescent="0.35">
      <c r="A65" s="4">
        <v>43009</v>
      </c>
      <c r="B65" s="31" t="s">
        <v>29</v>
      </c>
      <c r="C65">
        <v>157</v>
      </c>
    </row>
    <row r="66" spans="1:3" x14ac:dyDescent="0.35">
      <c r="A66" s="4">
        <v>43009</v>
      </c>
      <c r="B66" t="s">
        <v>15</v>
      </c>
      <c r="C66">
        <v>626</v>
      </c>
    </row>
    <row r="67" spans="1:3" x14ac:dyDescent="0.35">
      <c r="A67" s="4">
        <v>43009</v>
      </c>
      <c r="B67" s="31" t="s">
        <v>17</v>
      </c>
      <c r="C67">
        <v>144</v>
      </c>
    </row>
    <row r="68" spans="1:3" x14ac:dyDescent="0.35">
      <c r="A68" s="4">
        <v>43040</v>
      </c>
      <c r="B68" s="31" t="s">
        <v>29</v>
      </c>
      <c r="C68">
        <v>177</v>
      </c>
    </row>
    <row r="69" spans="1:3" x14ac:dyDescent="0.35">
      <c r="A69" s="4">
        <v>43040</v>
      </c>
      <c r="B69" t="s">
        <v>15</v>
      </c>
      <c r="C69">
        <v>631</v>
      </c>
    </row>
    <row r="70" spans="1:3" x14ac:dyDescent="0.35">
      <c r="A70" s="4">
        <v>43040</v>
      </c>
      <c r="B70" s="31" t="s">
        <v>17</v>
      </c>
      <c r="C70">
        <v>128</v>
      </c>
    </row>
    <row r="71" spans="1:3" x14ac:dyDescent="0.35">
      <c r="A71" s="4">
        <v>43070</v>
      </c>
      <c r="B71" s="31" t="s">
        <v>29</v>
      </c>
      <c r="C71">
        <v>167</v>
      </c>
    </row>
    <row r="72" spans="1:3" x14ac:dyDescent="0.35">
      <c r="A72" s="4">
        <v>43070</v>
      </c>
      <c r="B72" t="s">
        <v>15</v>
      </c>
      <c r="C72">
        <v>665</v>
      </c>
    </row>
    <row r="73" spans="1:3" x14ac:dyDescent="0.35">
      <c r="A73" s="4">
        <v>43070</v>
      </c>
      <c r="B73" s="31" t="s">
        <v>17</v>
      </c>
      <c r="C73">
        <v>161</v>
      </c>
    </row>
    <row r="74" spans="1:3" x14ac:dyDescent="0.35">
      <c r="A74" s="4">
        <v>43101</v>
      </c>
      <c r="B74" s="31" t="s">
        <v>29</v>
      </c>
      <c r="C74">
        <v>106</v>
      </c>
    </row>
    <row r="75" spans="1:3" x14ac:dyDescent="0.35">
      <c r="A75" s="4">
        <v>43101</v>
      </c>
      <c r="B75" t="s">
        <v>15</v>
      </c>
      <c r="C75">
        <v>456</v>
      </c>
    </row>
    <row r="76" spans="1:3" x14ac:dyDescent="0.35">
      <c r="A76" s="4">
        <v>43101</v>
      </c>
      <c r="B76" s="31" t="s">
        <v>17</v>
      </c>
      <c r="C76">
        <v>132</v>
      </c>
    </row>
    <row r="77" spans="1:3" x14ac:dyDescent="0.35">
      <c r="A77" s="4">
        <v>43132</v>
      </c>
      <c r="B77" s="31" t="s">
        <v>29</v>
      </c>
      <c r="C77">
        <v>147</v>
      </c>
    </row>
    <row r="78" spans="1:3" x14ac:dyDescent="0.35">
      <c r="A78" s="4">
        <v>43132</v>
      </c>
      <c r="B78" t="s">
        <v>15</v>
      </c>
      <c r="C78">
        <v>516</v>
      </c>
    </row>
    <row r="79" spans="1:3" x14ac:dyDescent="0.35">
      <c r="A79" s="4">
        <v>43132</v>
      </c>
      <c r="B79" s="31" t="s">
        <v>17</v>
      </c>
      <c r="C79">
        <v>128</v>
      </c>
    </row>
    <row r="80" spans="1:3" x14ac:dyDescent="0.35">
      <c r="A80" s="4">
        <v>43160</v>
      </c>
      <c r="B80" s="31" t="s">
        <v>29</v>
      </c>
      <c r="C80">
        <v>178</v>
      </c>
    </row>
    <row r="81" spans="1:3" x14ac:dyDescent="0.35">
      <c r="A81" s="4">
        <v>43160</v>
      </c>
      <c r="B81" t="s">
        <v>15</v>
      </c>
      <c r="C81">
        <v>686</v>
      </c>
    </row>
    <row r="82" spans="1:3" x14ac:dyDescent="0.35">
      <c r="A82" s="4">
        <v>43160</v>
      </c>
      <c r="B82" s="31" t="s">
        <v>17</v>
      </c>
      <c r="C82">
        <v>110</v>
      </c>
    </row>
    <row r="83" spans="1:3" x14ac:dyDescent="0.35">
      <c r="A83" s="4">
        <v>43191</v>
      </c>
      <c r="B83" s="31" t="s">
        <v>29</v>
      </c>
      <c r="C83">
        <v>154</v>
      </c>
    </row>
    <row r="84" spans="1:3" x14ac:dyDescent="0.35">
      <c r="A84" s="4">
        <v>43191</v>
      </c>
      <c r="B84" t="s">
        <v>15</v>
      </c>
      <c r="C84">
        <v>664</v>
      </c>
    </row>
    <row r="85" spans="1:3" x14ac:dyDescent="0.35">
      <c r="A85" s="4">
        <v>43191</v>
      </c>
      <c r="B85" s="31" t="s">
        <v>17</v>
      </c>
      <c r="C85">
        <v>175</v>
      </c>
    </row>
    <row r="86" spans="1:3" x14ac:dyDescent="0.35">
      <c r="A86" s="4">
        <v>43221</v>
      </c>
      <c r="B86" s="31" t="s">
        <v>29</v>
      </c>
      <c r="C86">
        <v>201</v>
      </c>
    </row>
    <row r="87" spans="1:3" x14ac:dyDescent="0.35">
      <c r="A87" s="4">
        <v>43221</v>
      </c>
      <c r="B87" t="s">
        <v>15</v>
      </c>
      <c r="C87">
        <v>710</v>
      </c>
    </row>
    <row r="88" spans="1:3" x14ac:dyDescent="0.35">
      <c r="A88" s="4">
        <v>43221</v>
      </c>
      <c r="B88" s="31" t="s">
        <v>17</v>
      </c>
      <c r="C88">
        <v>166</v>
      </c>
    </row>
    <row r="89" spans="1:3" x14ac:dyDescent="0.35">
      <c r="A89" s="4">
        <v>43252</v>
      </c>
      <c r="B89" s="31" t="s">
        <v>29</v>
      </c>
      <c r="C89">
        <v>183</v>
      </c>
    </row>
    <row r="90" spans="1:3" x14ac:dyDescent="0.35">
      <c r="A90" s="4">
        <v>43252</v>
      </c>
      <c r="B90" t="s">
        <v>15</v>
      </c>
      <c r="C90">
        <v>688</v>
      </c>
    </row>
    <row r="91" spans="1:3" x14ac:dyDescent="0.35">
      <c r="A91" s="4">
        <v>43252</v>
      </c>
      <c r="B91" s="31" t="s">
        <v>17</v>
      </c>
      <c r="C91">
        <v>161</v>
      </c>
    </row>
    <row r="92" spans="1:3" x14ac:dyDescent="0.35">
      <c r="A92" s="4">
        <v>43282</v>
      </c>
      <c r="B92" s="31" t="s">
        <v>29</v>
      </c>
      <c r="C92">
        <v>175</v>
      </c>
    </row>
    <row r="93" spans="1:3" x14ac:dyDescent="0.35">
      <c r="A93" s="4">
        <v>43282</v>
      </c>
      <c r="B93" t="s">
        <v>15</v>
      </c>
      <c r="C93">
        <v>652</v>
      </c>
    </row>
    <row r="94" spans="1:3" x14ac:dyDescent="0.35">
      <c r="A94" s="4">
        <v>43282</v>
      </c>
      <c r="B94" s="31" t="s">
        <v>17</v>
      </c>
      <c r="C94">
        <v>144</v>
      </c>
    </row>
    <row r="95" spans="1:3" x14ac:dyDescent="0.35">
      <c r="A95" s="4">
        <v>43313</v>
      </c>
      <c r="B95" s="31" t="s">
        <v>29</v>
      </c>
      <c r="C95">
        <v>160</v>
      </c>
    </row>
    <row r="96" spans="1:3" x14ac:dyDescent="0.35">
      <c r="A96" s="4">
        <v>43313</v>
      </c>
      <c r="B96" t="s">
        <v>15</v>
      </c>
      <c r="C96">
        <v>623</v>
      </c>
    </row>
    <row r="97" spans="1:3" x14ac:dyDescent="0.35">
      <c r="A97" s="4">
        <v>43313</v>
      </c>
      <c r="B97" s="31" t="s">
        <v>17</v>
      </c>
      <c r="C97">
        <v>153</v>
      </c>
    </row>
    <row r="98" spans="1:3" x14ac:dyDescent="0.35">
      <c r="A98" s="4">
        <v>43344</v>
      </c>
      <c r="B98" s="31" t="s">
        <v>29</v>
      </c>
      <c r="C98">
        <v>148</v>
      </c>
    </row>
    <row r="99" spans="1:3" x14ac:dyDescent="0.35">
      <c r="A99" s="4">
        <v>43344</v>
      </c>
      <c r="B99" t="s">
        <v>15</v>
      </c>
      <c r="C99">
        <v>571</v>
      </c>
    </row>
    <row r="100" spans="1:3" x14ac:dyDescent="0.35">
      <c r="A100" s="4">
        <v>43344</v>
      </c>
      <c r="B100" s="31" t="s">
        <v>17</v>
      </c>
      <c r="C100">
        <v>154</v>
      </c>
    </row>
    <row r="101" spans="1:3" x14ac:dyDescent="0.35">
      <c r="A101" s="4">
        <v>43374</v>
      </c>
      <c r="B101" s="31" t="s">
        <v>29</v>
      </c>
      <c r="C101">
        <v>208</v>
      </c>
    </row>
    <row r="102" spans="1:3" x14ac:dyDescent="0.35">
      <c r="A102" s="4">
        <v>43374</v>
      </c>
      <c r="B102" t="s">
        <v>15</v>
      </c>
      <c r="C102">
        <v>658</v>
      </c>
    </row>
    <row r="103" spans="1:3" x14ac:dyDescent="0.35">
      <c r="A103" s="4">
        <v>43374</v>
      </c>
      <c r="B103" s="31" t="s">
        <v>17</v>
      </c>
      <c r="C103">
        <v>173</v>
      </c>
    </row>
    <row r="104" spans="1:3" x14ac:dyDescent="0.35">
      <c r="A104" s="4">
        <v>43405</v>
      </c>
      <c r="B104" s="31" t="s">
        <v>29</v>
      </c>
      <c r="C104">
        <v>152</v>
      </c>
    </row>
    <row r="105" spans="1:3" x14ac:dyDescent="0.35">
      <c r="A105" s="4">
        <v>43405</v>
      </c>
      <c r="B105" t="s">
        <v>15</v>
      </c>
      <c r="C105">
        <v>727</v>
      </c>
    </row>
    <row r="106" spans="1:3" x14ac:dyDescent="0.35">
      <c r="A106" s="4">
        <v>43405</v>
      </c>
      <c r="B106" s="31" t="s">
        <v>17</v>
      </c>
      <c r="C106">
        <v>137</v>
      </c>
    </row>
    <row r="107" spans="1:3" x14ac:dyDescent="0.35">
      <c r="A107" s="4">
        <v>43435</v>
      </c>
      <c r="B107" s="31" t="s">
        <v>29</v>
      </c>
      <c r="C107">
        <v>142</v>
      </c>
    </row>
    <row r="108" spans="1:3" x14ac:dyDescent="0.35">
      <c r="A108" s="4">
        <v>43435</v>
      </c>
      <c r="B108" t="s">
        <v>15</v>
      </c>
      <c r="C108">
        <v>571</v>
      </c>
    </row>
    <row r="109" spans="1:3" x14ac:dyDescent="0.35">
      <c r="A109" s="4">
        <v>43435</v>
      </c>
      <c r="B109" s="31" t="s">
        <v>17</v>
      </c>
      <c r="C109">
        <v>150</v>
      </c>
    </row>
    <row r="110" spans="1:3" x14ac:dyDescent="0.35">
      <c r="A110" s="4">
        <v>43466</v>
      </c>
      <c r="B110" s="31" t="s">
        <v>29</v>
      </c>
      <c r="C110">
        <v>120</v>
      </c>
    </row>
    <row r="111" spans="1:3" x14ac:dyDescent="0.35">
      <c r="A111" s="4">
        <v>43466</v>
      </c>
      <c r="B111" t="s">
        <v>15</v>
      </c>
      <c r="C111">
        <v>405</v>
      </c>
    </row>
    <row r="112" spans="1:3" x14ac:dyDescent="0.35">
      <c r="A112" s="4">
        <v>43466</v>
      </c>
      <c r="B112" s="31" t="s">
        <v>17</v>
      </c>
      <c r="C112">
        <v>120</v>
      </c>
    </row>
    <row r="113" spans="1:3" x14ac:dyDescent="0.35">
      <c r="A113" s="4">
        <v>43497</v>
      </c>
      <c r="B113" s="31" t="s">
        <v>29</v>
      </c>
      <c r="C113">
        <v>124</v>
      </c>
    </row>
    <row r="114" spans="1:3" x14ac:dyDescent="0.35">
      <c r="A114" s="4">
        <v>43497</v>
      </c>
      <c r="B114" t="s">
        <v>15</v>
      </c>
      <c r="C114">
        <v>571</v>
      </c>
    </row>
    <row r="115" spans="1:3" x14ac:dyDescent="0.35">
      <c r="A115" s="4">
        <v>43497</v>
      </c>
      <c r="B115" s="31" t="s">
        <v>17</v>
      </c>
      <c r="C115">
        <v>156</v>
      </c>
    </row>
    <row r="116" spans="1:3" x14ac:dyDescent="0.35">
      <c r="A116" s="4">
        <v>43525</v>
      </c>
      <c r="B116" s="31" t="s">
        <v>29</v>
      </c>
      <c r="C116">
        <v>175</v>
      </c>
    </row>
    <row r="117" spans="1:3" x14ac:dyDescent="0.35">
      <c r="A117" s="4">
        <v>43525</v>
      </c>
      <c r="B117" t="s">
        <v>15</v>
      </c>
      <c r="C117">
        <v>635</v>
      </c>
    </row>
    <row r="118" spans="1:3" x14ac:dyDescent="0.35">
      <c r="A118" s="4">
        <v>43525</v>
      </c>
      <c r="B118" s="31" t="s">
        <v>17</v>
      </c>
      <c r="C118">
        <v>180</v>
      </c>
    </row>
    <row r="119" spans="1:3" x14ac:dyDescent="0.35">
      <c r="A119" s="4">
        <v>43556</v>
      </c>
      <c r="B119" s="31" t="s">
        <v>29</v>
      </c>
      <c r="C119">
        <v>149</v>
      </c>
    </row>
    <row r="120" spans="1:3" x14ac:dyDescent="0.35">
      <c r="A120" s="4">
        <v>43556</v>
      </c>
      <c r="B120" t="s">
        <v>15</v>
      </c>
      <c r="C120">
        <v>558</v>
      </c>
    </row>
    <row r="121" spans="1:3" x14ac:dyDescent="0.35">
      <c r="A121" s="4">
        <v>43556</v>
      </c>
      <c r="B121" s="31" t="s">
        <v>17</v>
      </c>
      <c r="C121">
        <v>149</v>
      </c>
    </row>
    <row r="122" spans="1:3" x14ac:dyDescent="0.35">
      <c r="A122" s="4">
        <v>43586</v>
      </c>
      <c r="B122" s="31" t="s">
        <v>29</v>
      </c>
      <c r="C122">
        <v>160</v>
      </c>
    </row>
    <row r="123" spans="1:3" x14ac:dyDescent="0.35">
      <c r="A123" s="4">
        <v>43586</v>
      </c>
      <c r="B123" t="s">
        <v>15</v>
      </c>
      <c r="C123">
        <v>536</v>
      </c>
    </row>
    <row r="124" spans="1:3" x14ac:dyDescent="0.35">
      <c r="A124" s="4">
        <v>43586</v>
      </c>
      <c r="B124" s="31" t="s">
        <v>17</v>
      </c>
      <c r="C124">
        <v>133</v>
      </c>
    </row>
    <row r="125" spans="1:3" x14ac:dyDescent="0.35">
      <c r="A125" s="4">
        <v>43617</v>
      </c>
      <c r="B125" s="31" t="s">
        <v>29</v>
      </c>
      <c r="C125">
        <v>181</v>
      </c>
    </row>
    <row r="126" spans="1:3" x14ac:dyDescent="0.35">
      <c r="A126" s="4">
        <v>43617</v>
      </c>
      <c r="B126" t="s">
        <v>15</v>
      </c>
      <c r="C126">
        <v>523</v>
      </c>
    </row>
    <row r="127" spans="1:3" x14ac:dyDescent="0.35">
      <c r="A127" s="4">
        <v>43617</v>
      </c>
      <c r="B127" s="31" t="s">
        <v>17</v>
      </c>
      <c r="C127">
        <v>136</v>
      </c>
    </row>
    <row r="128" spans="1:3" x14ac:dyDescent="0.35">
      <c r="A128" s="4">
        <v>43647</v>
      </c>
      <c r="B128" s="31" t="s">
        <v>29</v>
      </c>
      <c r="C128">
        <v>192</v>
      </c>
    </row>
    <row r="129" spans="1:3" x14ac:dyDescent="0.35">
      <c r="A129" s="4">
        <v>43647</v>
      </c>
      <c r="B129" t="s">
        <v>15</v>
      </c>
      <c r="C129">
        <v>619</v>
      </c>
    </row>
    <row r="130" spans="1:3" x14ac:dyDescent="0.35">
      <c r="A130" s="4">
        <v>43647</v>
      </c>
      <c r="B130" s="31" t="s">
        <v>17</v>
      </c>
      <c r="C130">
        <v>151</v>
      </c>
    </row>
    <row r="131" spans="1:3" x14ac:dyDescent="0.35">
      <c r="A131" s="4">
        <v>43678</v>
      </c>
      <c r="B131" s="31" t="s">
        <v>29</v>
      </c>
      <c r="C131">
        <v>177</v>
      </c>
    </row>
    <row r="132" spans="1:3" x14ac:dyDescent="0.35">
      <c r="A132" s="4">
        <v>43678</v>
      </c>
      <c r="B132" t="s">
        <v>15</v>
      </c>
      <c r="C132">
        <v>648</v>
      </c>
    </row>
    <row r="133" spans="1:3" x14ac:dyDescent="0.35">
      <c r="A133" s="4">
        <v>43678</v>
      </c>
      <c r="B133" s="31" t="s">
        <v>17</v>
      </c>
      <c r="C133">
        <v>156</v>
      </c>
    </row>
    <row r="134" spans="1:3" x14ac:dyDescent="0.35">
      <c r="A134" s="4">
        <v>43709</v>
      </c>
      <c r="B134" s="31" t="s">
        <v>29</v>
      </c>
      <c r="C134">
        <v>165</v>
      </c>
    </row>
    <row r="135" spans="1:3" x14ac:dyDescent="0.35">
      <c r="A135" s="4">
        <v>43709</v>
      </c>
      <c r="B135" t="s">
        <v>15</v>
      </c>
      <c r="C135">
        <v>736</v>
      </c>
    </row>
    <row r="136" spans="1:3" x14ac:dyDescent="0.35">
      <c r="A136" s="4">
        <v>43709</v>
      </c>
      <c r="B136" s="31" t="s">
        <v>17</v>
      </c>
      <c r="C136">
        <v>159</v>
      </c>
    </row>
    <row r="137" spans="1:3" x14ac:dyDescent="0.35">
      <c r="A137" s="4">
        <v>43739</v>
      </c>
      <c r="B137" s="31" t="s">
        <v>29</v>
      </c>
      <c r="C137">
        <v>165</v>
      </c>
    </row>
    <row r="138" spans="1:3" x14ac:dyDescent="0.35">
      <c r="A138" s="4">
        <v>43739</v>
      </c>
      <c r="B138" t="s">
        <v>15</v>
      </c>
      <c r="C138">
        <v>699</v>
      </c>
    </row>
    <row r="139" spans="1:3" x14ac:dyDescent="0.35">
      <c r="A139" s="4">
        <v>43739</v>
      </c>
      <c r="B139" s="31" t="s">
        <v>17</v>
      </c>
      <c r="C139">
        <v>174</v>
      </c>
    </row>
    <row r="140" spans="1:3" x14ac:dyDescent="0.35">
      <c r="A140" s="4">
        <v>43770</v>
      </c>
      <c r="B140" s="31" t="s">
        <v>29</v>
      </c>
      <c r="C140">
        <v>161</v>
      </c>
    </row>
    <row r="141" spans="1:3" x14ac:dyDescent="0.35">
      <c r="A141" s="4">
        <v>43770</v>
      </c>
      <c r="B141" t="s">
        <v>15</v>
      </c>
      <c r="C141">
        <v>659</v>
      </c>
    </row>
    <row r="142" spans="1:3" x14ac:dyDescent="0.35">
      <c r="A142" s="4">
        <v>43770</v>
      </c>
      <c r="B142" s="31" t="s">
        <v>17</v>
      </c>
      <c r="C142">
        <v>159</v>
      </c>
    </row>
    <row r="143" spans="1:3" x14ac:dyDescent="0.35">
      <c r="A143" s="4">
        <v>43800</v>
      </c>
      <c r="B143" s="31" t="s">
        <v>29</v>
      </c>
      <c r="C143">
        <v>131</v>
      </c>
    </row>
    <row r="144" spans="1:3" x14ac:dyDescent="0.35">
      <c r="A144" s="4">
        <v>43800</v>
      </c>
      <c r="B144" t="s">
        <v>15</v>
      </c>
      <c r="C144">
        <v>644</v>
      </c>
    </row>
    <row r="145" spans="1:3" x14ac:dyDescent="0.35">
      <c r="A145" s="4">
        <v>43800</v>
      </c>
      <c r="B145" s="31" t="s">
        <v>17</v>
      </c>
      <c r="C145">
        <v>137</v>
      </c>
    </row>
    <row r="146" spans="1:3" x14ac:dyDescent="0.35">
      <c r="A146" s="4">
        <v>43831</v>
      </c>
      <c r="B146" s="31" t="s">
        <v>29</v>
      </c>
      <c r="C146">
        <v>107</v>
      </c>
    </row>
    <row r="147" spans="1:3" x14ac:dyDescent="0.35">
      <c r="A147" s="4">
        <v>43831</v>
      </c>
      <c r="B147" t="s">
        <v>15</v>
      </c>
      <c r="C147">
        <v>507</v>
      </c>
    </row>
    <row r="148" spans="1:3" x14ac:dyDescent="0.35">
      <c r="A148" s="4">
        <v>43831</v>
      </c>
      <c r="B148" s="31" t="s">
        <v>17</v>
      </c>
      <c r="C148">
        <v>112</v>
      </c>
    </row>
    <row r="149" spans="1:3" x14ac:dyDescent="0.35">
      <c r="A149" s="4">
        <v>43862</v>
      </c>
      <c r="B149" s="31" t="s">
        <v>29</v>
      </c>
      <c r="C149">
        <v>158</v>
      </c>
    </row>
    <row r="150" spans="1:3" x14ac:dyDescent="0.35">
      <c r="A150" s="4">
        <v>43862</v>
      </c>
      <c r="B150" t="s">
        <v>15</v>
      </c>
      <c r="C150">
        <v>580</v>
      </c>
    </row>
    <row r="151" spans="1:3" x14ac:dyDescent="0.35">
      <c r="A151" s="4">
        <v>43862</v>
      </c>
      <c r="B151" s="31" t="s">
        <v>17</v>
      </c>
      <c r="C151">
        <v>154</v>
      </c>
    </row>
    <row r="152" spans="1:3" x14ac:dyDescent="0.35">
      <c r="A152" s="4">
        <v>43891</v>
      </c>
      <c r="B152" s="31" t="s">
        <v>29</v>
      </c>
      <c r="C152">
        <v>153</v>
      </c>
    </row>
    <row r="153" spans="1:3" x14ac:dyDescent="0.35">
      <c r="A153" s="4">
        <v>43891</v>
      </c>
      <c r="B153" t="s">
        <v>15</v>
      </c>
      <c r="C153">
        <v>638</v>
      </c>
    </row>
    <row r="154" spans="1:3" x14ac:dyDescent="0.35">
      <c r="A154" s="4">
        <v>43891</v>
      </c>
      <c r="B154" s="31" t="s">
        <v>17</v>
      </c>
      <c r="C154">
        <v>157</v>
      </c>
    </row>
    <row r="155" spans="1:3" x14ac:dyDescent="0.35">
      <c r="A155" s="4">
        <v>43922</v>
      </c>
      <c r="B155" s="31" t="s">
        <v>29</v>
      </c>
      <c r="C155">
        <v>128</v>
      </c>
    </row>
    <row r="156" spans="1:3" x14ac:dyDescent="0.35">
      <c r="A156" s="4">
        <v>43922</v>
      </c>
      <c r="B156" t="s">
        <v>15</v>
      </c>
      <c r="C156">
        <v>463</v>
      </c>
    </row>
    <row r="157" spans="1:3" x14ac:dyDescent="0.35">
      <c r="A157" s="4">
        <v>43922</v>
      </c>
      <c r="B157" s="31" t="s">
        <v>17</v>
      </c>
      <c r="C157">
        <v>144</v>
      </c>
    </row>
    <row r="158" spans="1:3" x14ac:dyDescent="0.35">
      <c r="A158" s="4">
        <v>43952</v>
      </c>
      <c r="B158" s="31" t="s">
        <v>29</v>
      </c>
      <c r="C158">
        <v>167</v>
      </c>
    </row>
    <row r="159" spans="1:3" x14ac:dyDescent="0.35">
      <c r="A159" s="4">
        <v>43952</v>
      </c>
      <c r="B159" t="s">
        <v>15</v>
      </c>
      <c r="C159">
        <v>556</v>
      </c>
    </row>
    <row r="160" spans="1:3" x14ac:dyDescent="0.35">
      <c r="A160" s="4">
        <v>43952</v>
      </c>
      <c r="B160" s="31" t="s">
        <v>17</v>
      </c>
      <c r="C160">
        <v>142</v>
      </c>
    </row>
    <row r="161" spans="1:3" x14ac:dyDescent="0.35">
      <c r="A161" s="4">
        <v>43983</v>
      </c>
      <c r="B161" s="31" t="s">
        <v>29</v>
      </c>
      <c r="C161">
        <v>203</v>
      </c>
    </row>
    <row r="162" spans="1:3" x14ac:dyDescent="0.35">
      <c r="A162" s="4">
        <v>43983</v>
      </c>
      <c r="B162" t="s">
        <v>15</v>
      </c>
      <c r="C162">
        <v>747</v>
      </c>
    </row>
    <row r="163" spans="1:3" x14ac:dyDescent="0.35">
      <c r="A163" s="4">
        <v>43983</v>
      </c>
      <c r="B163" s="31" t="s">
        <v>17</v>
      </c>
      <c r="C163">
        <v>189</v>
      </c>
    </row>
    <row r="164" spans="1:3" x14ac:dyDescent="0.35">
      <c r="A164" s="4">
        <v>44013</v>
      </c>
      <c r="B164" s="31" t="s">
        <v>29</v>
      </c>
      <c r="C164">
        <v>258</v>
      </c>
    </row>
    <row r="165" spans="1:3" x14ac:dyDescent="0.35">
      <c r="A165" s="4">
        <v>44013</v>
      </c>
      <c r="B165" t="s">
        <v>15</v>
      </c>
      <c r="C165">
        <v>947</v>
      </c>
    </row>
    <row r="166" spans="1:3" x14ac:dyDescent="0.35">
      <c r="A166" s="4">
        <v>44013</v>
      </c>
      <c r="B166" s="31" t="s">
        <v>17</v>
      </c>
      <c r="C166">
        <v>217</v>
      </c>
    </row>
    <row r="167" spans="1:3" x14ac:dyDescent="0.35">
      <c r="A167" s="4">
        <v>44044</v>
      </c>
      <c r="B167" s="31" t="s">
        <v>29</v>
      </c>
      <c r="C167">
        <v>188</v>
      </c>
    </row>
    <row r="168" spans="1:3" x14ac:dyDescent="0.35">
      <c r="A168" s="4">
        <v>44044</v>
      </c>
      <c r="B168" t="s">
        <v>15</v>
      </c>
      <c r="C168">
        <v>788</v>
      </c>
    </row>
    <row r="169" spans="1:3" x14ac:dyDescent="0.35">
      <c r="A169" s="4">
        <v>44044</v>
      </c>
      <c r="B169" s="31" t="s">
        <v>17</v>
      </c>
      <c r="C169">
        <v>229</v>
      </c>
    </row>
    <row r="170" spans="1:3" x14ac:dyDescent="0.35">
      <c r="A170" s="4">
        <v>44075</v>
      </c>
      <c r="B170" s="31" t="s">
        <v>29</v>
      </c>
      <c r="C170">
        <v>238</v>
      </c>
    </row>
    <row r="171" spans="1:3" x14ac:dyDescent="0.35">
      <c r="A171" s="4">
        <v>44075</v>
      </c>
      <c r="B171" t="s">
        <v>15</v>
      </c>
      <c r="C171">
        <v>988</v>
      </c>
    </row>
    <row r="172" spans="1:3" x14ac:dyDescent="0.35">
      <c r="A172" s="4">
        <v>44075</v>
      </c>
      <c r="B172" s="31" t="s">
        <v>17</v>
      </c>
      <c r="C172">
        <v>218</v>
      </c>
    </row>
    <row r="173" spans="1:3" x14ac:dyDescent="0.35">
      <c r="A173" s="4">
        <v>44105</v>
      </c>
      <c r="B173" s="31" t="s">
        <v>29</v>
      </c>
      <c r="C173">
        <v>195</v>
      </c>
    </row>
    <row r="174" spans="1:3" x14ac:dyDescent="0.35">
      <c r="A174" s="4">
        <v>44105</v>
      </c>
      <c r="B174" t="s">
        <v>15</v>
      </c>
      <c r="C174">
        <v>957</v>
      </c>
    </row>
    <row r="175" spans="1:3" x14ac:dyDescent="0.35">
      <c r="A175" s="4">
        <v>44105</v>
      </c>
      <c r="B175" s="31" t="s">
        <v>17</v>
      </c>
      <c r="C175">
        <v>205</v>
      </c>
    </row>
    <row r="176" spans="1:3" x14ac:dyDescent="0.35">
      <c r="A176" s="4">
        <v>44136</v>
      </c>
      <c r="B176" s="31" t="s">
        <v>29</v>
      </c>
      <c r="C176">
        <v>174</v>
      </c>
    </row>
    <row r="177" spans="1:3" x14ac:dyDescent="0.35">
      <c r="A177" s="4">
        <v>44136</v>
      </c>
      <c r="B177" t="s">
        <v>15</v>
      </c>
      <c r="C177">
        <v>889</v>
      </c>
    </row>
    <row r="178" spans="1:3" x14ac:dyDescent="0.35">
      <c r="A178" s="4">
        <v>44136</v>
      </c>
      <c r="B178" s="31" t="s">
        <v>17</v>
      </c>
      <c r="C178">
        <v>203</v>
      </c>
    </row>
    <row r="179" spans="1:3" x14ac:dyDescent="0.35">
      <c r="A179" s="4">
        <v>44166</v>
      </c>
      <c r="B179" s="31" t="s">
        <v>29</v>
      </c>
      <c r="C179">
        <v>216</v>
      </c>
    </row>
    <row r="180" spans="1:3" x14ac:dyDescent="0.35">
      <c r="A180" s="4">
        <v>44166</v>
      </c>
      <c r="B180" t="s">
        <v>15</v>
      </c>
      <c r="C180">
        <v>861</v>
      </c>
    </row>
    <row r="181" spans="1:3" x14ac:dyDescent="0.35">
      <c r="A181" s="4">
        <v>44166</v>
      </c>
      <c r="B181" s="31" t="s">
        <v>17</v>
      </c>
      <c r="C181">
        <v>174</v>
      </c>
    </row>
    <row r="182" spans="1:3" x14ac:dyDescent="0.35">
      <c r="A182" s="4">
        <v>44197</v>
      </c>
      <c r="B182" s="31" t="s">
        <v>29</v>
      </c>
      <c r="C182">
        <v>143</v>
      </c>
    </row>
    <row r="183" spans="1:3" x14ac:dyDescent="0.35">
      <c r="A183" s="4">
        <v>44197</v>
      </c>
      <c r="B183" t="s">
        <v>15</v>
      </c>
      <c r="C183">
        <v>697</v>
      </c>
    </row>
    <row r="184" spans="1:3" x14ac:dyDescent="0.35">
      <c r="A184" s="4">
        <v>44197</v>
      </c>
      <c r="B184" s="31" t="s">
        <v>17</v>
      </c>
      <c r="C184">
        <v>186</v>
      </c>
    </row>
    <row r="185" spans="1:3" x14ac:dyDescent="0.35">
      <c r="A185" s="4">
        <v>44228</v>
      </c>
      <c r="B185" s="31" t="s">
        <v>29</v>
      </c>
      <c r="C185">
        <v>175</v>
      </c>
    </row>
    <row r="186" spans="1:3" x14ac:dyDescent="0.35">
      <c r="A186" s="4">
        <v>44228</v>
      </c>
      <c r="B186" t="s">
        <v>15</v>
      </c>
      <c r="C186">
        <v>819</v>
      </c>
    </row>
    <row r="187" spans="1:3" x14ac:dyDescent="0.35">
      <c r="A187" s="4">
        <v>44228</v>
      </c>
      <c r="B187" s="31" t="s">
        <v>17</v>
      </c>
      <c r="C187">
        <v>218</v>
      </c>
    </row>
    <row r="188" spans="1:3" x14ac:dyDescent="0.35">
      <c r="A188" s="4">
        <v>44256</v>
      </c>
      <c r="B188" s="31" t="s">
        <v>29</v>
      </c>
      <c r="C188">
        <v>271</v>
      </c>
    </row>
    <row r="189" spans="1:3" x14ac:dyDescent="0.35">
      <c r="A189" s="4">
        <v>44256</v>
      </c>
      <c r="B189" t="s">
        <v>15</v>
      </c>
      <c r="C189">
        <v>1130</v>
      </c>
    </row>
    <row r="190" spans="1:3" x14ac:dyDescent="0.35">
      <c r="A190" s="4">
        <v>44256</v>
      </c>
      <c r="B190" s="31" t="s">
        <v>17</v>
      </c>
      <c r="C190">
        <v>295</v>
      </c>
    </row>
    <row r="191" spans="1:3" x14ac:dyDescent="0.35">
      <c r="A191" s="4">
        <v>44287</v>
      </c>
      <c r="B191" s="31" t="s">
        <v>29</v>
      </c>
      <c r="C191">
        <v>239</v>
      </c>
    </row>
    <row r="192" spans="1:3" x14ac:dyDescent="0.35">
      <c r="A192" s="4">
        <v>44287</v>
      </c>
      <c r="B192" t="s">
        <v>15</v>
      </c>
      <c r="C192">
        <v>771</v>
      </c>
    </row>
    <row r="193" spans="1:3" x14ac:dyDescent="0.35">
      <c r="A193" s="4">
        <v>44287</v>
      </c>
      <c r="B193" s="31" t="s">
        <v>17</v>
      </c>
      <c r="C193">
        <v>233</v>
      </c>
    </row>
    <row r="194" spans="1:3" x14ac:dyDescent="0.35">
      <c r="A194" s="4">
        <v>44317</v>
      </c>
      <c r="B194" s="31" t="s">
        <v>29</v>
      </c>
      <c r="C194">
        <v>251</v>
      </c>
    </row>
    <row r="195" spans="1:3" x14ac:dyDescent="0.35">
      <c r="A195" s="4">
        <v>44317</v>
      </c>
      <c r="B195" t="s">
        <v>15</v>
      </c>
      <c r="C195">
        <v>798</v>
      </c>
    </row>
    <row r="196" spans="1:3" x14ac:dyDescent="0.35">
      <c r="A196" s="4">
        <v>44317</v>
      </c>
      <c r="B196" s="31" t="s">
        <v>17</v>
      </c>
      <c r="C196">
        <v>254</v>
      </c>
    </row>
    <row r="197" spans="1:3" x14ac:dyDescent="0.35">
      <c r="A197" s="4">
        <v>44348</v>
      </c>
      <c r="B197" s="31" t="s">
        <v>29</v>
      </c>
      <c r="C197">
        <v>244</v>
      </c>
    </row>
    <row r="198" spans="1:3" x14ac:dyDescent="0.35">
      <c r="A198" s="4">
        <v>44348</v>
      </c>
      <c r="B198" t="s">
        <v>15</v>
      </c>
      <c r="C198">
        <v>799</v>
      </c>
    </row>
    <row r="199" spans="1:3" x14ac:dyDescent="0.35">
      <c r="A199" s="4">
        <v>44348</v>
      </c>
      <c r="B199" s="31" t="s">
        <v>17</v>
      </c>
      <c r="C199">
        <v>225</v>
      </c>
    </row>
    <row r="200" spans="1:3" x14ac:dyDescent="0.35">
      <c r="A200" s="4">
        <v>44378</v>
      </c>
      <c r="B200" s="31" t="s">
        <v>29</v>
      </c>
      <c r="C200">
        <v>222</v>
      </c>
    </row>
    <row r="201" spans="1:3" x14ac:dyDescent="0.35">
      <c r="A201" s="4">
        <v>44378</v>
      </c>
      <c r="B201" t="s">
        <v>15</v>
      </c>
      <c r="C201">
        <v>684</v>
      </c>
    </row>
    <row r="202" spans="1:3" x14ac:dyDescent="0.35">
      <c r="A202" s="4">
        <v>44378</v>
      </c>
      <c r="B202" s="31" t="s">
        <v>17</v>
      </c>
      <c r="C202">
        <v>232</v>
      </c>
    </row>
    <row r="203" spans="1:3" x14ac:dyDescent="0.35">
      <c r="A203" s="4">
        <v>44409</v>
      </c>
      <c r="B203" s="31" t="s">
        <v>29</v>
      </c>
      <c r="C203">
        <v>205</v>
      </c>
    </row>
    <row r="204" spans="1:3" x14ac:dyDescent="0.35">
      <c r="A204" s="4">
        <v>44409</v>
      </c>
      <c r="B204" t="s">
        <v>15</v>
      </c>
      <c r="C204">
        <v>589</v>
      </c>
    </row>
    <row r="205" spans="1:3" x14ac:dyDescent="0.35">
      <c r="A205" s="4">
        <v>44409</v>
      </c>
      <c r="B205" s="31" t="s">
        <v>17</v>
      </c>
      <c r="C205">
        <v>201</v>
      </c>
    </row>
    <row r="206" spans="1:3" x14ac:dyDescent="0.35">
      <c r="A206" s="4">
        <v>44440</v>
      </c>
      <c r="B206" s="31" t="s">
        <v>29</v>
      </c>
      <c r="C206">
        <v>230</v>
      </c>
    </row>
    <row r="207" spans="1:3" x14ac:dyDescent="0.35">
      <c r="A207" s="4">
        <v>44440</v>
      </c>
      <c r="B207" t="s">
        <v>15</v>
      </c>
      <c r="C207">
        <v>676</v>
      </c>
    </row>
    <row r="208" spans="1:3" x14ac:dyDescent="0.35">
      <c r="A208" s="4">
        <v>44440</v>
      </c>
      <c r="B208" s="31" t="s">
        <v>17</v>
      </c>
      <c r="C208">
        <v>241</v>
      </c>
    </row>
    <row r="209" spans="1:3" x14ac:dyDescent="0.35">
      <c r="A209" s="4">
        <v>44470</v>
      </c>
      <c r="B209" s="31" t="s">
        <v>29</v>
      </c>
      <c r="C209">
        <v>215</v>
      </c>
    </row>
    <row r="210" spans="1:3" x14ac:dyDescent="0.35">
      <c r="A210" s="4">
        <v>44470</v>
      </c>
      <c r="B210" t="s">
        <v>15</v>
      </c>
      <c r="C210">
        <v>615</v>
      </c>
    </row>
    <row r="211" spans="1:3" x14ac:dyDescent="0.35">
      <c r="A211" s="4">
        <v>44470</v>
      </c>
      <c r="B211" s="31" t="s">
        <v>17</v>
      </c>
      <c r="C211">
        <v>206</v>
      </c>
    </row>
    <row r="212" spans="1:3" x14ac:dyDescent="0.35">
      <c r="A212" s="4">
        <v>44501</v>
      </c>
      <c r="B212" s="31" t="s">
        <v>29</v>
      </c>
      <c r="C212">
        <v>231</v>
      </c>
    </row>
    <row r="213" spans="1:3" x14ac:dyDescent="0.35">
      <c r="A213" s="4">
        <v>44501</v>
      </c>
      <c r="B213" t="s">
        <v>15</v>
      </c>
      <c r="C213">
        <v>676</v>
      </c>
    </row>
    <row r="214" spans="1:3" x14ac:dyDescent="0.35">
      <c r="A214" s="4">
        <v>44501</v>
      </c>
      <c r="B214" s="31" t="s">
        <v>17</v>
      </c>
      <c r="C214">
        <v>213</v>
      </c>
    </row>
    <row r="215" spans="1:3" x14ac:dyDescent="0.35">
      <c r="A215" s="4">
        <v>44531</v>
      </c>
      <c r="B215" s="31" t="s">
        <v>29</v>
      </c>
      <c r="C215">
        <v>182</v>
      </c>
    </row>
    <row r="216" spans="1:3" x14ac:dyDescent="0.35">
      <c r="A216" s="4">
        <v>44531</v>
      </c>
      <c r="B216" t="s">
        <v>15</v>
      </c>
      <c r="C216">
        <v>733</v>
      </c>
    </row>
    <row r="217" spans="1:3" x14ac:dyDescent="0.35">
      <c r="A217" s="4">
        <v>44531</v>
      </c>
      <c r="B217" s="31" t="s">
        <v>17</v>
      </c>
      <c r="C217">
        <v>174</v>
      </c>
    </row>
    <row r="218" spans="1:3" x14ac:dyDescent="0.35">
      <c r="A218" s="4">
        <v>44562</v>
      </c>
      <c r="B218" s="31" t="s">
        <v>29</v>
      </c>
      <c r="C218">
        <v>124</v>
      </c>
    </row>
    <row r="219" spans="1:3" x14ac:dyDescent="0.35">
      <c r="A219" s="4">
        <v>44562</v>
      </c>
      <c r="B219" t="s">
        <v>15</v>
      </c>
      <c r="C219">
        <v>486</v>
      </c>
    </row>
    <row r="220" spans="1:3" x14ac:dyDescent="0.35">
      <c r="A220" s="4">
        <v>44562</v>
      </c>
      <c r="B220" s="31" t="s">
        <v>17</v>
      </c>
      <c r="C220">
        <v>159</v>
      </c>
    </row>
    <row r="221" spans="1:3" x14ac:dyDescent="0.35">
      <c r="A221" s="4">
        <v>44593</v>
      </c>
      <c r="B221" s="31" t="s">
        <v>29</v>
      </c>
      <c r="C221">
        <v>159</v>
      </c>
    </row>
    <row r="222" spans="1:3" x14ac:dyDescent="0.35">
      <c r="A222" s="4">
        <v>44593</v>
      </c>
      <c r="B222" t="s">
        <v>15</v>
      </c>
      <c r="C222">
        <v>497</v>
      </c>
    </row>
    <row r="223" spans="1:3" x14ac:dyDescent="0.35">
      <c r="A223" s="4">
        <v>44593</v>
      </c>
      <c r="B223" s="31" t="s">
        <v>17</v>
      </c>
      <c r="C223">
        <v>183</v>
      </c>
    </row>
    <row r="224" spans="1:3" x14ac:dyDescent="0.35">
      <c r="A224" s="4">
        <v>44621</v>
      </c>
      <c r="B224" s="31" t="s">
        <v>29</v>
      </c>
      <c r="C224">
        <v>173</v>
      </c>
    </row>
    <row r="225" spans="1:3" x14ac:dyDescent="0.35">
      <c r="A225" s="4">
        <v>44621</v>
      </c>
      <c r="B225" t="s">
        <v>15</v>
      </c>
      <c r="C225">
        <v>602</v>
      </c>
    </row>
    <row r="226" spans="1:3" x14ac:dyDescent="0.35">
      <c r="A226" s="4">
        <v>44621</v>
      </c>
      <c r="B226" s="31" t="s">
        <v>17</v>
      </c>
      <c r="C226">
        <v>195</v>
      </c>
    </row>
    <row r="227" spans="1:3" x14ac:dyDescent="0.35">
      <c r="A227" s="4">
        <v>44652</v>
      </c>
      <c r="B227" s="31" t="s">
        <v>29</v>
      </c>
      <c r="C227">
        <v>154</v>
      </c>
    </row>
    <row r="228" spans="1:3" x14ac:dyDescent="0.35">
      <c r="A228" s="4">
        <v>44652</v>
      </c>
      <c r="B228" t="s">
        <v>15</v>
      </c>
      <c r="C228">
        <v>449</v>
      </c>
    </row>
    <row r="229" spans="1:3" x14ac:dyDescent="0.35">
      <c r="A229" s="4">
        <v>44652</v>
      </c>
      <c r="B229" s="31" t="s">
        <v>17</v>
      </c>
      <c r="C229">
        <v>163</v>
      </c>
    </row>
    <row r="230" spans="1:3" x14ac:dyDescent="0.35">
      <c r="A230" s="4">
        <v>44682</v>
      </c>
      <c r="B230" s="31" t="s">
        <v>29</v>
      </c>
      <c r="C230">
        <v>204</v>
      </c>
    </row>
    <row r="231" spans="1:3" x14ac:dyDescent="0.35">
      <c r="A231" s="4">
        <v>44682</v>
      </c>
      <c r="B231" t="s">
        <v>15</v>
      </c>
      <c r="C231">
        <v>647</v>
      </c>
    </row>
    <row r="232" spans="1:3" x14ac:dyDescent="0.35">
      <c r="A232" s="4">
        <v>44682</v>
      </c>
      <c r="B232" s="31" t="s">
        <v>17</v>
      </c>
      <c r="C232">
        <v>228</v>
      </c>
    </row>
    <row r="233" spans="1:3" x14ac:dyDescent="0.35">
      <c r="A233" s="4">
        <v>44713</v>
      </c>
      <c r="B233" s="31" t="s">
        <v>29</v>
      </c>
      <c r="C233">
        <v>202</v>
      </c>
    </row>
    <row r="234" spans="1:3" x14ac:dyDescent="0.35">
      <c r="A234" s="4">
        <v>44713</v>
      </c>
      <c r="B234" t="s">
        <v>15</v>
      </c>
      <c r="C234">
        <v>619</v>
      </c>
    </row>
    <row r="235" spans="1:3" x14ac:dyDescent="0.35">
      <c r="A235" s="4">
        <v>44713</v>
      </c>
      <c r="B235" s="31" t="s">
        <v>17</v>
      </c>
      <c r="C235">
        <v>234</v>
      </c>
    </row>
    <row r="236" spans="1:3" x14ac:dyDescent="0.35">
      <c r="A236" s="4">
        <v>44743</v>
      </c>
      <c r="B236" s="31" t="s">
        <v>29</v>
      </c>
      <c r="C236">
        <v>198</v>
      </c>
    </row>
    <row r="237" spans="1:3" x14ac:dyDescent="0.35">
      <c r="A237" s="4">
        <v>44743</v>
      </c>
      <c r="B237" t="s">
        <v>15</v>
      </c>
      <c r="C237">
        <v>492</v>
      </c>
    </row>
    <row r="238" spans="1:3" x14ac:dyDescent="0.35">
      <c r="A238" s="4">
        <v>44743</v>
      </c>
      <c r="B238" s="31" t="s">
        <v>17</v>
      </c>
      <c r="C238">
        <v>185</v>
      </c>
    </row>
    <row r="239" spans="1:3" x14ac:dyDescent="0.35">
      <c r="A239" s="4">
        <v>44774</v>
      </c>
      <c r="B239" s="31" t="s">
        <v>29</v>
      </c>
      <c r="C239">
        <v>159</v>
      </c>
    </row>
    <row r="240" spans="1:3" x14ac:dyDescent="0.35">
      <c r="A240" s="4">
        <v>44774</v>
      </c>
      <c r="B240" t="s">
        <v>15</v>
      </c>
      <c r="C240">
        <v>481</v>
      </c>
    </row>
    <row r="241" spans="1:3" x14ac:dyDescent="0.35">
      <c r="A241" s="4">
        <v>44774</v>
      </c>
      <c r="B241" s="31" t="s">
        <v>17</v>
      </c>
      <c r="C241">
        <v>181</v>
      </c>
    </row>
    <row r="242" spans="1:3" x14ac:dyDescent="0.35">
      <c r="A242" s="4">
        <v>44805</v>
      </c>
      <c r="B242" s="31" t="s">
        <v>29</v>
      </c>
      <c r="C242">
        <v>154</v>
      </c>
    </row>
    <row r="243" spans="1:3" x14ac:dyDescent="0.35">
      <c r="A243" s="4">
        <v>44805</v>
      </c>
      <c r="B243" t="s">
        <v>15</v>
      </c>
      <c r="C243">
        <v>504</v>
      </c>
    </row>
    <row r="244" spans="1:3" x14ac:dyDescent="0.35">
      <c r="A244" s="4">
        <v>44805</v>
      </c>
      <c r="B244" s="31" t="s">
        <v>17</v>
      </c>
      <c r="C244">
        <v>141</v>
      </c>
    </row>
    <row r="245" spans="1:3" x14ac:dyDescent="0.35">
      <c r="A245" s="4">
        <v>44835</v>
      </c>
      <c r="B245" s="31" t="s">
        <v>29</v>
      </c>
      <c r="C245">
        <v>150</v>
      </c>
    </row>
    <row r="246" spans="1:3" x14ac:dyDescent="0.35">
      <c r="A246" s="4">
        <v>44835</v>
      </c>
      <c r="B246" t="s">
        <v>15</v>
      </c>
      <c r="C246">
        <v>475</v>
      </c>
    </row>
    <row r="247" spans="1:3" x14ac:dyDescent="0.35">
      <c r="A247" s="4">
        <v>44835</v>
      </c>
      <c r="B247" s="31" t="s">
        <v>17</v>
      </c>
      <c r="C247">
        <v>126</v>
      </c>
    </row>
    <row r="248" spans="1:3" x14ac:dyDescent="0.35">
      <c r="A248" s="4">
        <v>44866</v>
      </c>
      <c r="B248" s="31" t="s">
        <v>29</v>
      </c>
      <c r="C248">
        <v>154</v>
      </c>
    </row>
    <row r="249" spans="1:3" x14ac:dyDescent="0.35">
      <c r="A249" s="4">
        <v>44866</v>
      </c>
      <c r="B249" t="s">
        <v>15</v>
      </c>
      <c r="C249">
        <v>536</v>
      </c>
    </row>
    <row r="250" spans="1:3" x14ac:dyDescent="0.35">
      <c r="A250" s="4">
        <v>44866</v>
      </c>
      <c r="B250" s="31" t="s">
        <v>17</v>
      </c>
      <c r="C250">
        <v>121</v>
      </c>
    </row>
    <row r="251" spans="1:3" x14ac:dyDescent="0.35">
      <c r="A251" s="4">
        <v>44896</v>
      </c>
      <c r="B251" s="31" t="s">
        <v>29</v>
      </c>
      <c r="C251">
        <v>164</v>
      </c>
    </row>
    <row r="252" spans="1:3" x14ac:dyDescent="0.35">
      <c r="A252" s="4">
        <v>44896</v>
      </c>
      <c r="B252" t="s">
        <v>15</v>
      </c>
      <c r="C252">
        <v>548</v>
      </c>
    </row>
    <row r="253" spans="1:3" x14ac:dyDescent="0.35">
      <c r="A253" s="4">
        <v>44896</v>
      </c>
      <c r="B253" s="31" t="s">
        <v>17</v>
      </c>
      <c r="C253">
        <v>147</v>
      </c>
    </row>
    <row r="254" spans="1:3" x14ac:dyDescent="0.35">
      <c r="A254" s="4">
        <v>44927</v>
      </c>
      <c r="B254" s="31" t="s">
        <v>29</v>
      </c>
      <c r="C254">
        <v>95</v>
      </c>
    </row>
    <row r="255" spans="1:3" x14ac:dyDescent="0.35">
      <c r="A255" s="4">
        <v>44927</v>
      </c>
      <c r="B255" t="s">
        <v>15</v>
      </c>
      <c r="C255">
        <v>306</v>
      </c>
    </row>
    <row r="256" spans="1:3" x14ac:dyDescent="0.35">
      <c r="A256" s="4">
        <v>44927</v>
      </c>
      <c r="B256" s="31" t="s">
        <v>17</v>
      </c>
      <c r="C256">
        <v>82</v>
      </c>
    </row>
    <row r="257" spans="1:3" x14ac:dyDescent="0.35">
      <c r="A257" s="4">
        <v>44958</v>
      </c>
      <c r="B257" s="31" t="s">
        <v>29</v>
      </c>
      <c r="C257">
        <v>141</v>
      </c>
    </row>
    <row r="258" spans="1:3" x14ac:dyDescent="0.35">
      <c r="A258" s="4">
        <v>44958</v>
      </c>
      <c r="B258" t="s">
        <v>15</v>
      </c>
      <c r="C258">
        <v>469</v>
      </c>
    </row>
    <row r="259" spans="1:3" x14ac:dyDescent="0.35">
      <c r="A259" s="4">
        <v>44958</v>
      </c>
      <c r="B259" s="31" t="s">
        <v>17</v>
      </c>
      <c r="C259">
        <v>113</v>
      </c>
    </row>
    <row r="260" spans="1:3" x14ac:dyDescent="0.35">
      <c r="A260" s="4">
        <v>44986</v>
      </c>
      <c r="B260" s="31" t="s">
        <v>29</v>
      </c>
      <c r="C260">
        <v>159</v>
      </c>
    </row>
    <row r="261" spans="1:3" x14ac:dyDescent="0.35">
      <c r="A261" s="4">
        <v>44986</v>
      </c>
      <c r="B261" t="s">
        <v>15</v>
      </c>
      <c r="C261">
        <v>526</v>
      </c>
    </row>
    <row r="262" spans="1:3" x14ac:dyDescent="0.35">
      <c r="A262" s="4">
        <v>44986</v>
      </c>
      <c r="B262" s="31" t="s">
        <v>17</v>
      </c>
      <c r="C262">
        <v>190</v>
      </c>
    </row>
    <row r="263" spans="1:3" x14ac:dyDescent="0.35">
      <c r="A263" s="4">
        <v>45017</v>
      </c>
      <c r="B263" s="31" t="s">
        <v>29</v>
      </c>
      <c r="C263">
        <v>84</v>
      </c>
    </row>
    <row r="264" spans="1:3" x14ac:dyDescent="0.35">
      <c r="A264" s="4">
        <v>45017</v>
      </c>
      <c r="B264" t="s">
        <v>15</v>
      </c>
      <c r="C264">
        <v>333</v>
      </c>
    </row>
    <row r="265" spans="1:3" x14ac:dyDescent="0.35">
      <c r="A265" s="4">
        <v>45017</v>
      </c>
      <c r="B265" s="31" t="s">
        <v>17</v>
      </c>
      <c r="C265">
        <v>99</v>
      </c>
    </row>
    <row r="266" spans="1:3" x14ac:dyDescent="0.35">
      <c r="A266" s="4">
        <v>45047</v>
      </c>
      <c r="B266" s="31" t="s">
        <v>29</v>
      </c>
      <c r="C266">
        <v>176</v>
      </c>
    </row>
    <row r="267" spans="1:3" x14ac:dyDescent="0.35">
      <c r="A267" s="4">
        <v>45047</v>
      </c>
      <c r="B267" t="s">
        <v>15</v>
      </c>
      <c r="C267">
        <v>420</v>
      </c>
    </row>
    <row r="268" spans="1:3" x14ac:dyDescent="0.35">
      <c r="A268" s="4">
        <v>45047</v>
      </c>
      <c r="B268" s="31" t="s">
        <v>17</v>
      </c>
      <c r="C268">
        <v>136</v>
      </c>
    </row>
    <row r="269" spans="1:3" x14ac:dyDescent="0.35">
      <c r="A269" s="4">
        <v>45078</v>
      </c>
      <c r="B269" s="31" t="s">
        <v>29</v>
      </c>
      <c r="C269">
        <v>166</v>
      </c>
    </row>
    <row r="270" spans="1:3" x14ac:dyDescent="0.35">
      <c r="A270" s="4">
        <v>45078</v>
      </c>
      <c r="B270" t="s">
        <v>15</v>
      </c>
      <c r="C270">
        <v>521</v>
      </c>
    </row>
    <row r="271" spans="1:3" x14ac:dyDescent="0.35">
      <c r="A271" s="4">
        <v>45078</v>
      </c>
      <c r="B271" s="31" t="s">
        <v>17</v>
      </c>
      <c r="C271">
        <v>128</v>
      </c>
    </row>
    <row r="272" spans="1:3" x14ac:dyDescent="0.35">
      <c r="A272" s="4">
        <v>45108</v>
      </c>
      <c r="B272" s="31" t="s">
        <v>29</v>
      </c>
      <c r="C272">
        <v>124</v>
      </c>
    </row>
    <row r="273" spans="1:3" x14ac:dyDescent="0.35">
      <c r="A273" s="4">
        <v>45108</v>
      </c>
      <c r="B273" t="s">
        <v>15</v>
      </c>
      <c r="C273">
        <v>451</v>
      </c>
    </row>
    <row r="274" spans="1:3" x14ac:dyDescent="0.35">
      <c r="A274" s="4">
        <v>45108</v>
      </c>
      <c r="B274" s="31" t="s">
        <v>17</v>
      </c>
      <c r="C274">
        <v>129</v>
      </c>
    </row>
    <row r="275" spans="1:3" x14ac:dyDescent="0.35">
      <c r="A275" s="4">
        <v>45139</v>
      </c>
      <c r="B275" s="31" t="s">
        <v>29</v>
      </c>
      <c r="C275">
        <v>147</v>
      </c>
    </row>
    <row r="276" spans="1:3" x14ac:dyDescent="0.35">
      <c r="A276" s="4">
        <v>45139</v>
      </c>
      <c r="B276" t="s">
        <v>15</v>
      </c>
      <c r="C276">
        <v>465</v>
      </c>
    </row>
    <row r="277" spans="1:3" x14ac:dyDescent="0.35">
      <c r="A277" s="4">
        <v>45139</v>
      </c>
      <c r="B277" s="31" t="s">
        <v>17</v>
      </c>
      <c r="C277">
        <v>142</v>
      </c>
    </row>
    <row r="278" spans="1:3" x14ac:dyDescent="0.35">
      <c r="A278" s="4">
        <v>45170</v>
      </c>
      <c r="B278" s="31" t="s">
        <v>29</v>
      </c>
      <c r="C278">
        <v>156</v>
      </c>
    </row>
    <row r="279" spans="1:3" x14ac:dyDescent="0.35">
      <c r="A279" s="4">
        <v>45170</v>
      </c>
      <c r="B279" t="s">
        <v>15</v>
      </c>
      <c r="C279">
        <v>575</v>
      </c>
    </row>
    <row r="280" spans="1:3" x14ac:dyDescent="0.35">
      <c r="A280" s="4">
        <v>45170</v>
      </c>
      <c r="B280" s="31" t="s">
        <v>17</v>
      </c>
      <c r="C280">
        <v>150</v>
      </c>
    </row>
    <row r="281" spans="1:3" x14ac:dyDescent="0.35">
      <c r="A281" s="4">
        <v>45200</v>
      </c>
      <c r="B281" s="31" t="s">
        <v>29</v>
      </c>
      <c r="C281">
        <v>180</v>
      </c>
    </row>
    <row r="282" spans="1:3" x14ac:dyDescent="0.35">
      <c r="A282" s="4">
        <v>45200</v>
      </c>
      <c r="B282" t="s">
        <v>15</v>
      </c>
      <c r="C282">
        <v>579</v>
      </c>
    </row>
    <row r="283" spans="1:3" x14ac:dyDescent="0.35">
      <c r="A283" s="4">
        <v>45200</v>
      </c>
      <c r="B283" s="31" t="s">
        <v>17</v>
      </c>
      <c r="C283">
        <v>169</v>
      </c>
    </row>
    <row r="284" spans="1:3" x14ac:dyDescent="0.35">
      <c r="A284" s="4">
        <v>45231</v>
      </c>
      <c r="B284" s="31" t="s">
        <v>29</v>
      </c>
      <c r="C284">
        <v>124</v>
      </c>
    </row>
    <row r="285" spans="1:3" x14ac:dyDescent="0.35">
      <c r="A285" s="4">
        <v>45231</v>
      </c>
      <c r="B285" t="s">
        <v>15</v>
      </c>
      <c r="C285">
        <v>582</v>
      </c>
    </row>
    <row r="286" spans="1:3" x14ac:dyDescent="0.35">
      <c r="A286" s="4">
        <v>45231</v>
      </c>
      <c r="B286" s="31" t="s">
        <v>17</v>
      </c>
      <c r="C286">
        <v>136</v>
      </c>
    </row>
    <row r="287" spans="1:3" x14ac:dyDescent="0.35">
      <c r="A287" s="4">
        <v>45261</v>
      </c>
      <c r="B287" s="31" t="s">
        <v>29</v>
      </c>
      <c r="C287">
        <v>152</v>
      </c>
    </row>
    <row r="288" spans="1:3" x14ac:dyDescent="0.35">
      <c r="A288" s="4">
        <v>45261</v>
      </c>
      <c r="B288" t="s">
        <v>15</v>
      </c>
      <c r="C288">
        <v>654</v>
      </c>
    </row>
    <row r="289" spans="1:3" x14ac:dyDescent="0.35">
      <c r="A289" s="4">
        <v>45261</v>
      </c>
      <c r="B289" s="31" t="s">
        <v>17</v>
      </c>
      <c r="C289">
        <v>187</v>
      </c>
    </row>
    <row r="290" spans="1:3" x14ac:dyDescent="0.35">
      <c r="A290" s="4">
        <v>45292</v>
      </c>
      <c r="B290" s="31" t="s">
        <v>29</v>
      </c>
      <c r="C290">
        <v>89</v>
      </c>
    </row>
    <row r="291" spans="1:3" x14ac:dyDescent="0.35">
      <c r="A291" s="4">
        <v>45292</v>
      </c>
      <c r="B291" t="s">
        <v>15</v>
      </c>
      <c r="C291">
        <v>376</v>
      </c>
    </row>
    <row r="292" spans="1:3" x14ac:dyDescent="0.35">
      <c r="A292" s="4">
        <v>45292</v>
      </c>
      <c r="B292" s="31" t="s">
        <v>17</v>
      </c>
      <c r="C292">
        <v>88</v>
      </c>
    </row>
    <row r="293" spans="1:3" x14ac:dyDescent="0.35">
      <c r="A293" s="4">
        <v>45323</v>
      </c>
      <c r="B293" s="31" t="s">
        <v>29</v>
      </c>
      <c r="C293">
        <v>128</v>
      </c>
    </row>
    <row r="294" spans="1:3" x14ac:dyDescent="0.35">
      <c r="A294" s="4">
        <v>45323</v>
      </c>
      <c r="B294" t="s">
        <v>15</v>
      </c>
      <c r="C294">
        <v>643</v>
      </c>
    </row>
    <row r="295" spans="1:3" x14ac:dyDescent="0.35">
      <c r="A295" s="4">
        <v>45323</v>
      </c>
      <c r="B295" s="31" t="s">
        <v>17</v>
      </c>
      <c r="C295">
        <v>233</v>
      </c>
    </row>
    <row r="296" spans="1:3" x14ac:dyDescent="0.35">
      <c r="A296" s="4">
        <v>45352</v>
      </c>
      <c r="B296" s="31" t="s">
        <v>29</v>
      </c>
      <c r="C296">
        <v>191</v>
      </c>
    </row>
    <row r="297" spans="1:3" x14ac:dyDescent="0.35">
      <c r="A297" s="4">
        <v>45352</v>
      </c>
      <c r="B297" t="s">
        <v>15</v>
      </c>
      <c r="C297">
        <v>674</v>
      </c>
    </row>
    <row r="298" spans="1:3" x14ac:dyDescent="0.35">
      <c r="A298" s="4">
        <v>45352</v>
      </c>
      <c r="B298" s="31" t="s">
        <v>17</v>
      </c>
      <c r="C298">
        <v>285</v>
      </c>
    </row>
    <row r="299" spans="1:3" x14ac:dyDescent="0.35">
      <c r="A299" s="4">
        <v>45383</v>
      </c>
      <c r="B299" s="31" t="s">
        <v>29</v>
      </c>
      <c r="C299">
        <v>186</v>
      </c>
    </row>
    <row r="300" spans="1:3" x14ac:dyDescent="0.35">
      <c r="A300" s="4">
        <v>45383</v>
      </c>
      <c r="B300" t="s">
        <v>15</v>
      </c>
      <c r="C300">
        <v>744</v>
      </c>
    </row>
    <row r="301" spans="1:3" x14ac:dyDescent="0.35">
      <c r="A301" s="4">
        <v>45383</v>
      </c>
      <c r="B301" s="31" t="s">
        <v>17</v>
      </c>
      <c r="C301">
        <v>491</v>
      </c>
    </row>
    <row r="302" spans="1:3" x14ac:dyDescent="0.35">
      <c r="A302" s="4">
        <v>45413</v>
      </c>
      <c r="B302" s="31" t="s">
        <v>29</v>
      </c>
      <c r="C302">
        <v>222</v>
      </c>
    </row>
    <row r="303" spans="1:3" x14ac:dyDescent="0.35">
      <c r="A303" s="4">
        <v>45413</v>
      </c>
      <c r="B303" t="s">
        <v>15</v>
      </c>
      <c r="C303">
        <v>833</v>
      </c>
    </row>
    <row r="304" spans="1:3" x14ac:dyDescent="0.35">
      <c r="A304" s="4">
        <v>45413</v>
      </c>
      <c r="B304" s="31" t="s">
        <v>17</v>
      </c>
      <c r="C304">
        <v>727</v>
      </c>
    </row>
    <row r="305" spans="1:3" x14ac:dyDescent="0.35">
      <c r="A305" s="4">
        <v>45444</v>
      </c>
      <c r="B305" s="31" t="s">
        <v>29</v>
      </c>
      <c r="C305">
        <v>199</v>
      </c>
    </row>
    <row r="306" spans="1:3" x14ac:dyDescent="0.35">
      <c r="A306" s="4">
        <v>45444</v>
      </c>
      <c r="B306" t="s">
        <v>15</v>
      </c>
      <c r="C306">
        <v>726</v>
      </c>
    </row>
    <row r="307" spans="1:3" x14ac:dyDescent="0.35">
      <c r="A307" s="4">
        <v>45444</v>
      </c>
      <c r="B307" s="31" t="s">
        <v>17</v>
      </c>
      <c r="C307">
        <v>322</v>
      </c>
    </row>
    <row r="308" spans="1:3" x14ac:dyDescent="0.35">
      <c r="A308" s="4">
        <v>45474</v>
      </c>
      <c r="B308" s="31" t="s">
        <v>29</v>
      </c>
      <c r="C308">
        <v>202</v>
      </c>
    </row>
    <row r="309" spans="1:3" x14ac:dyDescent="0.35">
      <c r="A309" s="4">
        <v>45474</v>
      </c>
      <c r="B309" t="s">
        <v>15</v>
      </c>
      <c r="C309">
        <v>672</v>
      </c>
    </row>
    <row r="310" spans="1:3" x14ac:dyDescent="0.35">
      <c r="A310" s="4">
        <v>45474</v>
      </c>
      <c r="B310" s="31" t="s">
        <v>17</v>
      </c>
      <c r="C310">
        <v>320</v>
      </c>
    </row>
    <row r="311" spans="1:3" x14ac:dyDescent="0.35">
      <c r="A311" s="4">
        <v>45505</v>
      </c>
      <c r="B311" s="31" t="s">
        <v>29</v>
      </c>
      <c r="C311">
        <v>191</v>
      </c>
    </row>
    <row r="312" spans="1:3" x14ac:dyDescent="0.35">
      <c r="A312" s="4">
        <v>45505</v>
      </c>
      <c r="B312" t="s">
        <v>15</v>
      </c>
      <c r="C312">
        <v>664</v>
      </c>
    </row>
    <row r="313" spans="1:3" x14ac:dyDescent="0.35">
      <c r="A313" s="4">
        <v>45505</v>
      </c>
      <c r="B313" s="31" t="s">
        <v>17</v>
      </c>
      <c r="C313">
        <v>167</v>
      </c>
    </row>
    <row r="314" spans="1:3" x14ac:dyDescent="0.35">
      <c r="A314" s="4">
        <v>45536</v>
      </c>
      <c r="B314" s="31" t="s">
        <v>29</v>
      </c>
      <c r="C314">
        <v>201</v>
      </c>
    </row>
    <row r="315" spans="1:3" x14ac:dyDescent="0.35">
      <c r="A315" s="4">
        <v>45536</v>
      </c>
      <c r="B315" t="s">
        <v>15</v>
      </c>
      <c r="C315">
        <v>653</v>
      </c>
    </row>
    <row r="316" spans="1:3" x14ac:dyDescent="0.35">
      <c r="A316" s="4">
        <v>45536</v>
      </c>
      <c r="B316" s="31" t="s">
        <v>17</v>
      </c>
      <c r="C316">
        <v>187</v>
      </c>
    </row>
    <row r="317" spans="1:3" x14ac:dyDescent="0.35">
      <c r="A317" s="4">
        <v>45566</v>
      </c>
      <c r="B317" s="31" t="s">
        <v>29</v>
      </c>
      <c r="C317">
        <v>175</v>
      </c>
    </row>
    <row r="318" spans="1:3" x14ac:dyDescent="0.35">
      <c r="A318" s="4">
        <v>45566</v>
      </c>
      <c r="B318" t="s">
        <v>15</v>
      </c>
      <c r="C318">
        <v>653</v>
      </c>
    </row>
    <row r="319" spans="1:3" x14ac:dyDescent="0.35">
      <c r="A319" s="4">
        <v>45566</v>
      </c>
      <c r="B319" s="31" t="s">
        <v>17</v>
      </c>
      <c r="C319">
        <v>137</v>
      </c>
    </row>
    <row r="320" spans="1:3" x14ac:dyDescent="0.35">
      <c r="A320" s="4">
        <v>45597</v>
      </c>
      <c r="B320" s="31" t="s">
        <v>29</v>
      </c>
      <c r="C320">
        <v>166</v>
      </c>
    </row>
    <row r="321" spans="1:3" x14ac:dyDescent="0.35">
      <c r="A321" s="4">
        <v>45597</v>
      </c>
      <c r="B321" t="s">
        <v>15</v>
      </c>
      <c r="C321">
        <v>613</v>
      </c>
    </row>
    <row r="322" spans="1:3" x14ac:dyDescent="0.35">
      <c r="A322" s="4">
        <v>45597</v>
      </c>
      <c r="B322" s="31" t="s">
        <v>17</v>
      </c>
      <c r="C322">
        <v>143</v>
      </c>
    </row>
    <row r="323" spans="1:3" x14ac:dyDescent="0.35">
      <c r="A323" s="4">
        <v>45627</v>
      </c>
      <c r="B323" s="31" t="s">
        <v>29</v>
      </c>
      <c r="C323">
        <v>171</v>
      </c>
    </row>
    <row r="324" spans="1:3" x14ac:dyDescent="0.35">
      <c r="A324" s="4">
        <v>45627</v>
      </c>
      <c r="B324" t="s">
        <v>15</v>
      </c>
      <c r="C324">
        <v>573</v>
      </c>
    </row>
    <row r="325" spans="1:3" x14ac:dyDescent="0.35">
      <c r="A325" s="4">
        <v>45627</v>
      </c>
      <c r="B325" s="31" t="s">
        <v>17</v>
      </c>
      <c r="C325">
        <v>147</v>
      </c>
    </row>
    <row r="326" spans="1:3" x14ac:dyDescent="0.35">
      <c r="A326" s="4">
        <v>45658</v>
      </c>
      <c r="B326" s="31" t="s">
        <v>29</v>
      </c>
      <c r="C326">
        <v>126</v>
      </c>
    </row>
    <row r="327" spans="1:3" x14ac:dyDescent="0.35">
      <c r="A327" s="4">
        <v>45658</v>
      </c>
      <c r="B327" t="s">
        <v>15</v>
      </c>
      <c r="C327">
        <v>483</v>
      </c>
    </row>
    <row r="328" spans="1:3" x14ac:dyDescent="0.35">
      <c r="A328" s="4">
        <v>45658</v>
      </c>
      <c r="B328" s="31" t="s">
        <v>17</v>
      </c>
      <c r="C328">
        <v>122</v>
      </c>
    </row>
    <row r="329" spans="1:3" x14ac:dyDescent="0.35">
      <c r="A329" s="4">
        <v>45689</v>
      </c>
      <c r="B329" s="31" t="s">
        <v>29</v>
      </c>
      <c r="C329">
        <v>152</v>
      </c>
    </row>
    <row r="330" spans="1:3" x14ac:dyDescent="0.35">
      <c r="A330" s="4">
        <v>45689</v>
      </c>
      <c r="B330" t="s">
        <v>15</v>
      </c>
      <c r="C330">
        <v>595</v>
      </c>
    </row>
    <row r="331" spans="1:3" x14ac:dyDescent="0.35">
      <c r="A331" s="4">
        <v>45689</v>
      </c>
      <c r="B331" s="31" t="s">
        <v>17</v>
      </c>
      <c r="C331">
        <v>126</v>
      </c>
    </row>
    <row r="332" spans="1:3" x14ac:dyDescent="0.35">
      <c r="A332" s="4">
        <v>45717</v>
      </c>
      <c r="B332" s="31" t="s">
        <v>29</v>
      </c>
      <c r="C332">
        <v>211</v>
      </c>
    </row>
    <row r="333" spans="1:3" x14ac:dyDescent="0.35">
      <c r="A333" s="4">
        <v>45717</v>
      </c>
      <c r="B333" t="s">
        <v>15</v>
      </c>
      <c r="C333">
        <v>727</v>
      </c>
    </row>
    <row r="334" spans="1:3" x14ac:dyDescent="0.35">
      <c r="A334" s="4">
        <v>45717</v>
      </c>
      <c r="B334" s="31" t="s">
        <v>17</v>
      </c>
      <c r="C334">
        <v>163</v>
      </c>
    </row>
    <row r="335" spans="1:3" x14ac:dyDescent="0.35">
      <c r="A335" s="4">
        <v>45748</v>
      </c>
      <c r="B335" s="31" t="s">
        <v>29</v>
      </c>
      <c r="C335">
        <v>172</v>
      </c>
    </row>
    <row r="336" spans="1:3" x14ac:dyDescent="0.35">
      <c r="A336" s="4">
        <v>45748</v>
      </c>
      <c r="B336" t="s">
        <v>15</v>
      </c>
      <c r="C336">
        <v>576</v>
      </c>
    </row>
    <row r="337" spans="1:3" x14ac:dyDescent="0.35">
      <c r="A337" s="4">
        <v>45748</v>
      </c>
      <c r="B337" s="31" t="s">
        <v>17</v>
      </c>
      <c r="C337">
        <v>159</v>
      </c>
    </row>
    <row r="338" spans="1:3" x14ac:dyDescent="0.35">
      <c r="A338" s="4">
        <v>45778</v>
      </c>
      <c r="B338" s="31" t="s">
        <v>29</v>
      </c>
      <c r="C338">
        <v>184</v>
      </c>
    </row>
    <row r="339" spans="1:3" x14ac:dyDescent="0.35">
      <c r="A339" s="4">
        <v>45778</v>
      </c>
      <c r="B339" t="s">
        <v>15</v>
      </c>
      <c r="C339">
        <v>684</v>
      </c>
    </row>
    <row r="340" spans="1:3" x14ac:dyDescent="0.35">
      <c r="A340" s="4">
        <v>45778</v>
      </c>
      <c r="B340" s="31" t="s">
        <v>17</v>
      </c>
      <c r="C340">
        <v>159</v>
      </c>
    </row>
    <row r="341" spans="1:3" x14ac:dyDescent="0.35">
      <c r="A341" s="4">
        <v>45809</v>
      </c>
      <c r="B341" s="31" t="s">
        <v>29</v>
      </c>
      <c r="C341">
        <v>194</v>
      </c>
    </row>
    <row r="342" spans="1:3" x14ac:dyDescent="0.35">
      <c r="A342" s="4">
        <v>45809</v>
      </c>
      <c r="B342" t="s">
        <v>15</v>
      </c>
      <c r="C342">
        <v>648</v>
      </c>
    </row>
    <row r="343" spans="1:3" x14ac:dyDescent="0.35">
      <c r="A343" s="4">
        <v>45809</v>
      </c>
      <c r="B343" s="31" t="s">
        <v>17</v>
      </c>
      <c r="C343">
        <v>156</v>
      </c>
    </row>
    <row r="344" spans="1:3" x14ac:dyDescent="0.35">
      <c r="A344" s="4">
        <v>45839</v>
      </c>
      <c r="B344" s="31" t="s">
        <v>29</v>
      </c>
      <c r="C344">
        <v>193</v>
      </c>
    </row>
    <row r="345" spans="1:3" x14ac:dyDescent="0.35">
      <c r="A345" s="4">
        <v>45839</v>
      </c>
      <c r="B345" t="s">
        <v>15</v>
      </c>
      <c r="C345">
        <v>673</v>
      </c>
    </row>
    <row r="346" spans="1:3" x14ac:dyDescent="0.35">
      <c r="A346" s="4">
        <v>45839</v>
      </c>
      <c r="B346" s="31" t="s">
        <v>17</v>
      </c>
      <c r="C346">
        <v>180</v>
      </c>
    </row>
    <row r="347" spans="1:3" x14ac:dyDescent="0.35">
      <c r="A347" s="4">
        <v>45870</v>
      </c>
      <c r="B347" s="31" t="s">
        <v>29</v>
      </c>
      <c r="C347">
        <v>189</v>
      </c>
    </row>
    <row r="348" spans="1:3" x14ac:dyDescent="0.35">
      <c r="A348" s="4">
        <v>45870</v>
      </c>
      <c r="B348" t="s">
        <v>15</v>
      </c>
      <c r="C348">
        <v>613</v>
      </c>
    </row>
    <row r="349" spans="1:3" x14ac:dyDescent="0.35">
      <c r="A349" s="4">
        <v>45870</v>
      </c>
      <c r="B349" s="31" t="s">
        <v>17</v>
      </c>
      <c r="C349">
        <v>128</v>
      </c>
    </row>
  </sheetData>
  <sortState xmlns:xlrd2="http://schemas.microsoft.com/office/spreadsheetml/2017/richdata2" ref="A2:C350">
    <sortCondition ref="A1:A350"/>
  </sortState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6D204-8178-44AA-A6DE-092117C09B70}">
  <sheetPr>
    <tabColor rgb="FFEFBCBB"/>
  </sheetPr>
  <dimension ref="A1:D6"/>
  <sheetViews>
    <sheetView workbookViewId="0"/>
  </sheetViews>
  <sheetFormatPr defaultRowHeight="14.5" x14ac:dyDescent="0.35"/>
  <cols>
    <col min="1" max="1" width="32.26953125" bestFit="1" customWidth="1"/>
    <col min="2" max="2" width="17.7265625" customWidth="1"/>
    <col min="3" max="3" width="25.7265625" customWidth="1"/>
    <col min="4" max="4" width="9.81640625" customWidth="1"/>
  </cols>
  <sheetData>
    <row r="1" spans="1:4" ht="42" customHeight="1" thickBot="1" x14ac:dyDescent="0.4">
      <c r="A1" s="49" t="s">
        <v>132</v>
      </c>
      <c r="B1" s="48" t="s">
        <v>133</v>
      </c>
      <c r="C1" s="50" t="s">
        <v>134</v>
      </c>
      <c r="D1" s="36" t="s">
        <v>31</v>
      </c>
    </row>
    <row r="2" spans="1:4" ht="22" customHeight="1" thickBot="1" x14ac:dyDescent="0.4">
      <c r="A2" s="42" t="s">
        <v>130</v>
      </c>
      <c r="B2" s="43">
        <v>91</v>
      </c>
      <c r="C2" s="43">
        <v>37</v>
      </c>
      <c r="D2" s="44">
        <v>0.41</v>
      </c>
    </row>
    <row r="3" spans="1:4" ht="22" customHeight="1" thickBot="1" x14ac:dyDescent="0.4">
      <c r="A3" s="42" t="s">
        <v>135</v>
      </c>
      <c r="B3" s="43">
        <v>30</v>
      </c>
      <c r="C3" s="43">
        <v>18</v>
      </c>
      <c r="D3" s="44">
        <v>0.6</v>
      </c>
    </row>
    <row r="4" spans="1:4" ht="22" customHeight="1" thickBot="1" x14ac:dyDescent="0.4">
      <c r="A4" s="42" t="s">
        <v>136</v>
      </c>
      <c r="B4" s="43">
        <v>56</v>
      </c>
      <c r="C4" s="43">
        <v>27</v>
      </c>
      <c r="D4" s="44">
        <v>0.48</v>
      </c>
    </row>
    <row r="5" spans="1:4" ht="22" customHeight="1" thickBot="1" x14ac:dyDescent="0.4">
      <c r="A5" s="42" t="s">
        <v>137</v>
      </c>
      <c r="B5" s="43">
        <v>59</v>
      </c>
      <c r="C5" s="43">
        <v>33</v>
      </c>
      <c r="D5" s="44">
        <v>0.56000000000000005</v>
      </c>
    </row>
    <row r="6" spans="1:4" ht="22" customHeight="1" thickBot="1" x14ac:dyDescent="0.4">
      <c r="A6" s="45" t="s">
        <v>14</v>
      </c>
      <c r="B6" s="46">
        <v>236</v>
      </c>
      <c r="C6" s="46">
        <v>115</v>
      </c>
      <c r="D6" s="47">
        <v>0.49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3E28C-C7E0-4695-9153-B5C9FD8F90D5}">
  <sheetPr codeName="Sheet25">
    <tabColor rgb="FF7CC3C2"/>
  </sheetPr>
  <dimension ref="A1:B13"/>
  <sheetViews>
    <sheetView workbookViewId="0"/>
  </sheetViews>
  <sheetFormatPr defaultRowHeight="14.5" x14ac:dyDescent="0.35"/>
  <cols>
    <col min="1" max="1" width="30.26953125" customWidth="1"/>
    <col min="2" max="2" width="96.453125" customWidth="1"/>
  </cols>
  <sheetData>
    <row r="1" spans="1:2" x14ac:dyDescent="0.35">
      <c r="A1" s="3" t="s">
        <v>51</v>
      </c>
    </row>
    <row r="2" spans="1:2" x14ac:dyDescent="0.35">
      <c r="A2" s="3" t="s">
        <v>44</v>
      </c>
    </row>
    <row r="4" spans="1:2" x14ac:dyDescent="0.35">
      <c r="A4" s="12" t="s">
        <v>1</v>
      </c>
      <c r="B4" s="12" t="s">
        <v>21</v>
      </c>
    </row>
    <row r="5" spans="1:2" x14ac:dyDescent="0.35">
      <c r="A5" s="11" t="s">
        <v>45</v>
      </c>
      <c r="B5" s="10" t="s">
        <v>139</v>
      </c>
    </row>
    <row r="6" spans="1:2" x14ac:dyDescent="0.35">
      <c r="A6" s="11" t="s">
        <v>46</v>
      </c>
      <c r="B6" s="10" t="s">
        <v>149</v>
      </c>
    </row>
    <row r="7" spans="1:2" x14ac:dyDescent="0.35">
      <c r="A7" s="11" t="s">
        <v>47</v>
      </c>
      <c r="B7" s="10" t="s">
        <v>150</v>
      </c>
    </row>
    <row r="8" spans="1:2" x14ac:dyDescent="0.35">
      <c r="A8" s="11" t="s">
        <v>48</v>
      </c>
      <c r="B8" s="10" t="s">
        <v>173</v>
      </c>
    </row>
    <row r="9" spans="1:2" x14ac:dyDescent="0.35">
      <c r="A9" s="11" t="s">
        <v>238</v>
      </c>
      <c r="B9" s="10" t="s">
        <v>216</v>
      </c>
    </row>
    <row r="10" spans="1:2" x14ac:dyDescent="0.35">
      <c r="A10" s="11" t="s">
        <v>239</v>
      </c>
      <c r="B10" s="10" t="s">
        <v>223</v>
      </c>
    </row>
    <row r="11" spans="1:2" x14ac:dyDescent="0.35">
      <c r="A11" s="11" t="s">
        <v>240</v>
      </c>
      <c r="B11" s="10" t="s">
        <v>252</v>
      </c>
    </row>
    <row r="12" spans="1:2" x14ac:dyDescent="0.35">
      <c r="A12" s="11" t="s">
        <v>241</v>
      </c>
      <c r="B12" s="10" t="s">
        <v>243</v>
      </c>
    </row>
    <row r="13" spans="1:2" ht="13.5" customHeight="1" x14ac:dyDescent="0.35">
      <c r="A13" s="11" t="s">
        <v>242</v>
      </c>
      <c r="B13" s="10" t="s">
        <v>233</v>
      </c>
    </row>
  </sheetData>
  <phoneticPr fontId="3" type="noConversion"/>
  <hyperlinks>
    <hyperlink ref="A5" location="BM.1!A1" display="BM.1" xr:uid="{12F77865-C834-480C-B4E8-5B4DAAE272ED}"/>
    <hyperlink ref="A6" location="BM.2!A1" display="BM.2" xr:uid="{3FC86B17-FABF-4C0A-9014-BFE68F113083}"/>
    <hyperlink ref="A7" location="BM.3!A1" display="BM.3" xr:uid="{8AFAD061-2E74-48C5-AB9D-1D8C3D37F1EA}"/>
    <hyperlink ref="A8" location="BM.4!A1" display="BM.4" xr:uid="{67F44124-63E6-4AE3-8F8E-B3A009F29B9C}"/>
    <hyperlink ref="A9" location="BM.5!A1" display="BM.5" xr:uid="{A80DC031-E130-42D9-89CC-A19350A94589}"/>
    <hyperlink ref="A10" location="BM.6!A1" display="BM.6" xr:uid="{AD0E339F-7365-4991-AB8E-E04BC3180DEC}"/>
    <hyperlink ref="A11" location="BM.7!A1" display="BM.7" xr:uid="{47DDEBF0-5C47-45A8-845A-8FC4E8536309}"/>
    <hyperlink ref="A12" location="BM.8!A1" display="BM.8" xr:uid="{EFE4158C-FA49-4A11-9931-6B0EEA07C715}"/>
    <hyperlink ref="A13" location="BM.9!A1" display="BM.9" xr:uid="{ECF0AFD1-2FB0-4092-A118-13FDBE1C6382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8899F-38F3-4042-8B37-2B786B6C56F8}">
  <sheetPr>
    <tabColor rgb="FFC5E6E6"/>
  </sheetPr>
  <dimension ref="A1:B10"/>
  <sheetViews>
    <sheetView workbookViewId="0"/>
  </sheetViews>
  <sheetFormatPr defaultRowHeight="14.5" x14ac:dyDescent="0.35"/>
  <cols>
    <col min="2" max="2" width="27" bestFit="1" customWidth="1"/>
  </cols>
  <sheetData>
    <row r="1" spans="1:2" x14ac:dyDescent="0.35">
      <c r="A1" t="s">
        <v>147</v>
      </c>
      <c r="B1" t="s">
        <v>148</v>
      </c>
    </row>
    <row r="2" spans="1:2" x14ac:dyDescent="0.35">
      <c r="A2" s="26">
        <v>44440</v>
      </c>
      <c r="B2">
        <v>198</v>
      </c>
    </row>
    <row r="3" spans="1:2" x14ac:dyDescent="0.35">
      <c r="A3" s="37">
        <v>44621</v>
      </c>
      <c r="B3">
        <v>75</v>
      </c>
    </row>
    <row r="4" spans="1:2" x14ac:dyDescent="0.35">
      <c r="A4" s="26">
        <v>44805</v>
      </c>
      <c r="B4">
        <v>131</v>
      </c>
    </row>
    <row r="5" spans="1:2" x14ac:dyDescent="0.35">
      <c r="A5" s="26">
        <v>44986</v>
      </c>
      <c r="B5">
        <v>238</v>
      </c>
    </row>
    <row r="6" spans="1:2" x14ac:dyDescent="0.35">
      <c r="A6" s="26">
        <v>45170</v>
      </c>
      <c r="B6">
        <v>777</v>
      </c>
    </row>
    <row r="7" spans="1:2" x14ac:dyDescent="0.35">
      <c r="A7" s="37">
        <v>45352</v>
      </c>
      <c r="B7" s="21">
        <v>628</v>
      </c>
    </row>
    <row r="8" spans="1:2" x14ac:dyDescent="0.35">
      <c r="A8" s="26">
        <v>45536</v>
      </c>
      <c r="B8" s="21">
        <v>606</v>
      </c>
    </row>
    <row r="9" spans="1:2" x14ac:dyDescent="0.35">
      <c r="A9" s="26">
        <v>45717</v>
      </c>
      <c r="B9" s="21">
        <v>707</v>
      </c>
    </row>
    <row r="10" spans="1:2" x14ac:dyDescent="0.35">
      <c r="A10" s="26">
        <v>45901</v>
      </c>
      <c r="B10" s="21">
        <v>1002</v>
      </c>
    </row>
  </sheetData>
  <phoneticPr fontId="3" type="noConversion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7875E-A25D-4571-922F-2E5EFB6184AC}">
  <sheetPr>
    <tabColor rgb="FFC5E6E6"/>
  </sheetPr>
  <dimension ref="A1:E9"/>
  <sheetViews>
    <sheetView workbookViewId="0"/>
  </sheetViews>
  <sheetFormatPr defaultRowHeight="14.5" x14ac:dyDescent="0.35"/>
  <cols>
    <col min="1" max="1" width="23.7265625" customWidth="1"/>
    <col min="2" max="2" width="8.7265625" style="13"/>
  </cols>
  <sheetData>
    <row r="1" spans="1:5" x14ac:dyDescent="0.35">
      <c r="B1" s="37">
        <v>45352</v>
      </c>
      <c r="C1" s="26">
        <v>45536</v>
      </c>
      <c r="D1" s="26">
        <v>45717</v>
      </c>
      <c r="E1" s="26">
        <v>45901</v>
      </c>
    </row>
    <row r="2" spans="1:5" x14ac:dyDescent="0.35">
      <c r="A2" t="s">
        <v>140</v>
      </c>
      <c r="B2" s="21">
        <v>1276</v>
      </c>
      <c r="C2" s="21">
        <v>541</v>
      </c>
      <c r="D2" s="21">
        <v>486</v>
      </c>
      <c r="E2" s="21">
        <v>555</v>
      </c>
    </row>
    <row r="3" spans="1:5" x14ac:dyDescent="0.35">
      <c r="A3" t="s">
        <v>141</v>
      </c>
      <c r="B3" s="21">
        <v>529</v>
      </c>
      <c r="C3" s="21">
        <v>374</v>
      </c>
      <c r="D3" s="21">
        <v>415</v>
      </c>
      <c r="E3" s="21">
        <v>496</v>
      </c>
    </row>
    <row r="4" spans="1:5" x14ac:dyDescent="0.35">
      <c r="A4" t="s">
        <v>142</v>
      </c>
      <c r="B4" s="21">
        <v>2369</v>
      </c>
      <c r="C4" s="21">
        <v>2974</v>
      </c>
      <c r="D4" s="21">
        <v>2326</v>
      </c>
      <c r="E4" s="21">
        <v>2519</v>
      </c>
    </row>
    <row r="5" spans="1:5" x14ac:dyDescent="0.35">
      <c r="A5" t="s">
        <v>143</v>
      </c>
      <c r="B5" s="21">
        <v>1646</v>
      </c>
      <c r="C5" s="21">
        <v>1768</v>
      </c>
      <c r="D5" s="21">
        <v>2214</v>
      </c>
      <c r="E5" s="21">
        <v>1800</v>
      </c>
    </row>
    <row r="6" spans="1:5" x14ac:dyDescent="0.35">
      <c r="A6" t="s">
        <v>144</v>
      </c>
      <c r="B6" s="21">
        <v>1507</v>
      </c>
      <c r="C6" s="21">
        <v>934</v>
      </c>
      <c r="D6" s="21">
        <v>999</v>
      </c>
      <c r="E6" s="21">
        <v>1175</v>
      </c>
    </row>
    <row r="7" spans="1:5" x14ac:dyDescent="0.35">
      <c r="A7" t="s">
        <v>145</v>
      </c>
      <c r="B7" s="21">
        <v>18</v>
      </c>
      <c r="C7" s="21">
        <v>24</v>
      </c>
      <c r="D7" s="21">
        <v>34</v>
      </c>
      <c r="E7" s="21">
        <v>19</v>
      </c>
    </row>
    <row r="8" spans="1:5" x14ac:dyDescent="0.35">
      <c r="A8" t="s">
        <v>146</v>
      </c>
      <c r="B8" s="21">
        <v>628</v>
      </c>
      <c r="C8" s="21">
        <v>606</v>
      </c>
      <c r="D8" s="21">
        <v>707</v>
      </c>
      <c r="E8" s="21">
        <v>1002</v>
      </c>
    </row>
    <row r="9" spans="1:5" x14ac:dyDescent="0.35">
      <c r="B9" s="17"/>
      <c r="C9" s="17"/>
      <c r="D9" s="17"/>
      <c r="E9" s="17"/>
    </row>
  </sheetData>
  <phoneticPr fontId="3" type="noConversion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60E46-CBF6-414A-893A-87ECA35ACB6B}">
  <sheetPr>
    <tabColor rgb="FFC5E6E6"/>
  </sheetPr>
  <dimension ref="A1:F5"/>
  <sheetViews>
    <sheetView workbookViewId="0"/>
  </sheetViews>
  <sheetFormatPr defaultRowHeight="14.5" x14ac:dyDescent="0.35"/>
  <cols>
    <col min="1" max="1" width="26.54296875" bestFit="1" customWidth="1"/>
    <col min="2" max="2" width="10" customWidth="1"/>
  </cols>
  <sheetData>
    <row r="1" spans="1:6" x14ac:dyDescent="0.35">
      <c r="B1" s="26">
        <v>45170</v>
      </c>
      <c r="C1" s="26">
        <v>45352</v>
      </c>
      <c r="D1" s="26">
        <v>45536</v>
      </c>
      <c r="E1" s="26">
        <v>45717</v>
      </c>
      <c r="F1" s="26">
        <v>45901</v>
      </c>
    </row>
    <row r="2" spans="1:6" x14ac:dyDescent="0.35">
      <c r="A2" t="s">
        <v>151</v>
      </c>
      <c r="B2" s="38">
        <v>2607</v>
      </c>
      <c r="C2" s="38">
        <v>2286</v>
      </c>
      <c r="D2" s="38">
        <v>2256</v>
      </c>
      <c r="E2" s="38">
        <v>2112</v>
      </c>
      <c r="F2" s="38">
        <v>2657</v>
      </c>
    </row>
    <row r="3" spans="1:6" x14ac:dyDescent="0.35">
      <c r="A3" t="s">
        <v>152</v>
      </c>
      <c r="B3" s="38">
        <v>3405</v>
      </c>
      <c r="C3" s="38">
        <v>3256</v>
      </c>
      <c r="D3" s="38">
        <v>2747</v>
      </c>
      <c r="E3" s="38">
        <v>2503</v>
      </c>
      <c r="F3" s="38">
        <v>2381</v>
      </c>
    </row>
    <row r="4" spans="1:6" x14ac:dyDescent="0.35">
      <c r="A4" t="s">
        <v>17</v>
      </c>
      <c r="B4" s="38">
        <v>1729</v>
      </c>
      <c r="C4" s="38">
        <v>1442</v>
      </c>
      <c r="D4" s="38">
        <v>1269</v>
      </c>
      <c r="E4" s="38">
        <v>1519</v>
      </c>
      <c r="F4" s="38">
        <v>1575</v>
      </c>
    </row>
    <row r="5" spans="1:6" x14ac:dyDescent="0.35">
      <c r="A5" t="s">
        <v>29</v>
      </c>
      <c r="B5" s="38">
        <v>942</v>
      </c>
      <c r="C5" s="38">
        <v>992</v>
      </c>
      <c r="D5" s="38">
        <v>949</v>
      </c>
      <c r="E5" s="38">
        <v>1047</v>
      </c>
      <c r="F5" s="38">
        <v>953</v>
      </c>
    </row>
  </sheetData>
  <phoneticPr fontId="3" type="noConversion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25EBB-012D-4E48-8B39-80ADD1F5FA27}">
  <sheetPr>
    <tabColor rgb="FFC5E6E6"/>
  </sheetPr>
  <dimension ref="A1:F5"/>
  <sheetViews>
    <sheetView workbookViewId="0"/>
  </sheetViews>
  <sheetFormatPr defaultRowHeight="14.5" x14ac:dyDescent="0.35"/>
  <cols>
    <col min="1" max="1" width="26.54296875" bestFit="1" customWidth="1"/>
    <col min="2" max="4" width="8.7265625" style="21"/>
  </cols>
  <sheetData>
    <row r="1" spans="1:6" x14ac:dyDescent="0.35">
      <c r="B1" s="26">
        <v>45170</v>
      </c>
      <c r="C1" s="26">
        <v>45352</v>
      </c>
      <c r="D1" s="26">
        <v>45536</v>
      </c>
      <c r="E1" s="26">
        <v>45717</v>
      </c>
      <c r="F1" s="26">
        <v>45901</v>
      </c>
    </row>
    <row r="2" spans="1:6" x14ac:dyDescent="0.35">
      <c r="A2" t="s">
        <v>151</v>
      </c>
      <c r="B2" s="38">
        <v>535</v>
      </c>
      <c r="C2" s="38">
        <v>336</v>
      </c>
      <c r="D2" s="38">
        <v>518</v>
      </c>
      <c r="E2" s="38">
        <v>343</v>
      </c>
      <c r="F2" s="38">
        <v>603</v>
      </c>
    </row>
    <row r="3" spans="1:6" x14ac:dyDescent="0.35">
      <c r="A3" t="s">
        <v>152</v>
      </c>
      <c r="B3" s="38">
        <v>63</v>
      </c>
      <c r="C3" s="38">
        <v>399</v>
      </c>
      <c r="D3" s="38">
        <v>204</v>
      </c>
      <c r="E3" s="38">
        <v>416</v>
      </c>
      <c r="F3" s="38">
        <v>399</v>
      </c>
    </row>
    <row r="4" spans="1:6" x14ac:dyDescent="0.35">
      <c r="A4" t="s">
        <v>17</v>
      </c>
      <c r="B4" s="38">
        <v>106</v>
      </c>
      <c r="C4" s="38">
        <v>155</v>
      </c>
      <c r="D4" s="38">
        <v>336</v>
      </c>
      <c r="E4" s="38">
        <v>527</v>
      </c>
      <c r="F4" s="38">
        <v>324</v>
      </c>
    </row>
    <row r="5" spans="1:6" x14ac:dyDescent="0.35">
      <c r="A5" t="s">
        <v>29</v>
      </c>
      <c r="B5" s="38">
        <v>118</v>
      </c>
      <c r="C5" s="38">
        <v>175</v>
      </c>
      <c r="D5" s="38">
        <v>155</v>
      </c>
      <c r="E5" s="38">
        <v>299</v>
      </c>
      <c r="F5" s="38">
        <v>173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78758-C4FA-41FC-9F13-6C2262158F27}">
  <sheetPr>
    <tabColor rgb="FFC5E6E6"/>
  </sheetPr>
  <dimension ref="A1:E15"/>
  <sheetViews>
    <sheetView workbookViewId="0"/>
  </sheetViews>
  <sheetFormatPr defaultRowHeight="14.5" x14ac:dyDescent="0.35"/>
  <cols>
    <col min="1" max="1" width="8" customWidth="1"/>
    <col min="2" max="2" width="15.453125" bestFit="1" customWidth="1"/>
    <col min="3" max="3" width="21.453125" bestFit="1" customWidth="1"/>
    <col min="4" max="4" width="23.1796875" bestFit="1" customWidth="1"/>
    <col min="5" max="5" width="22.54296875" bestFit="1" customWidth="1"/>
    <col min="6" max="6" width="8" customWidth="1"/>
  </cols>
  <sheetData>
    <row r="1" spans="1:5" x14ac:dyDescent="0.35">
      <c r="A1" s="3" t="s">
        <v>216</v>
      </c>
    </row>
    <row r="2" spans="1:5" x14ac:dyDescent="0.35">
      <c r="A2" t="s">
        <v>126</v>
      </c>
      <c r="B2" t="s">
        <v>212</v>
      </c>
      <c r="C2" t="s">
        <v>213</v>
      </c>
      <c r="D2" t="s">
        <v>214</v>
      </c>
      <c r="E2" t="s">
        <v>215</v>
      </c>
    </row>
    <row r="3" spans="1:5" x14ac:dyDescent="0.35">
      <c r="A3">
        <v>2015</v>
      </c>
      <c r="B3">
        <v>1141</v>
      </c>
      <c r="C3">
        <v>900</v>
      </c>
    </row>
    <row r="4" spans="1:5" x14ac:dyDescent="0.35">
      <c r="A4">
        <v>2016</v>
      </c>
      <c r="B4">
        <v>1470</v>
      </c>
      <c r="C4">
        <v>1310</v>
      </c>
    </row>
    <row r="5" spans="1:5" x14ac:dyDescent="0.35">
      <c r="A5">
        <v>2017</v>
      </c>
      <c r="B5">
        <v>1846</v>
      </c>
      <c r="C5">
        <v>1768</v>
      </c>
    </row>
    <row r="6" spans="1:5" x14ac:dyDescent="0.35">
      <c r="A6">
        <v>2018</v>
      </c>
      <c r="B6">
        <v>2122</v>
      </c>
      <c r="C6">
        <v>2019</v>
      </c>
    </row>
    <row r="7" spans="1:5" x14ac:dyDescent="0.35">
      <c r="A7">
        <v>2019</v>
      </c>
      <c r="B7">
        <v>3132</v>
      </c>
      <c r="C7">
        <v>2850</v>
      </c>
    </row>
    <row r="8" spans="1:5" x14ac:dyDescent="0.35">
      <c r="A8">
        <v>2020</v>
      </c>
      <c r="B8">
        <v>3761</v>
      </c>
      <c r="C8">
        <v>3464</v>
      </c>
    </row>
    <row r="9" spans="1:5" x14ac:dyDescent="0.35">
      <c r="A9">
        <v>2021</v>
      </c>
      <c r="B9">
        <v>3225</v>
      </c>
      <c r="C9">
        <v>3010</v>
      </c>
    </row>
    <row r="10" spans="1:5" x14ac:dyDescent="0.35">
      <c r="A10">
        <v>2022</v>
      </c>
      <c r="B10">
        <v>2903</v>
      </c>
      <c r="C10">
        <v>2571</v>
      </c>
    </row>
    <row r="11" spans="1:5" x14ac:dyDescent="0.35">
      <c r="A11">
        <v>2023</v>
      </c>
      <c r="B11">
        <v>3416</v>
      </c>
      <c r="C11">
        <v>3079</v>
      </c>
    </row>
    <row r="12" spans="1:5" x14ac:dyDescent="0.35">
      <c r="A12">
        <v>2024</v>
      </c>
      <c r="B12">
        <v>3666</v>
      </c>
      <c r="C12">
        <v>3486</v>
      </c>
    </row>
    <row r="13" spans="1:5" x14ac:dyDescent="0.35">
      <c r="A13">
        <v>2025</v>
      </c>
      <c r="D13">
        <v>3100</v>
      </c>
      <c r="E13">
        <v>3400</v>
      </c>
    </row>
    <row r="14" spans="1:5" x14ac:dyDescent="0.35">
      <c r="A14">
        <v>2026</v>
      </c>
      <c r="D14">
        <v>2800</v>
      </c>
      <c r="E14">
        <v>3200</v>
      </c>
    </row>
    <row r="15" spans="1:5" x14ac:dyDescent="0.35">
      <c r="A15">
        <v>2027</v>
      </c>
      <c r="D15">
        <v>2600</v>
      </c>
      <c r="E15">
        <v>3400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DF15E-F614-480C-8B9A-9416EEF75702}">
  <sheetPr>
    <tabColor rgb="FFC5E6E6"/>
  </sheetPr>
  <dimension ref="A1:G32"/>
  <sheetViews>
    <sheetView workbookViewId="0"/>
  </sheetViews>
  <sheetFormatPr defaultRowHeight="14.5" x14ac:dyDescent="0.35"/>
  <cols>
    <col min="2" max="2" width="9.7265625" bestFit="1" customWidth="1"/>
    <col min="3" max="3" width="25.26953125" bestFit="1" customWidth="1"/>
    <col min="4" max="4" width="23.1796875" bestFit="1" customWidth="1"/>
    <col min="5" max="5" width="35.54296875" bestFit="1" customWidth="1"/>
    <col min="6" max="6" width="35.1796875" bestFit="1" customWidth="1"/>
    <col min="7" max="7" width="27.7265625" bestFit="1" customWidth="1"/>
  </cols>
  <sheetData>
    <row r="1" spans="1:7" x14ac:dyDescent="0.35">
      <c r="A1" s="3" t="s">
        <v>223</v>
      </c>
    </row>
    <row r="2" spans="1:7" x14ac:dyDescent="0.35">
      <c r="A2" t="s">
        <v>126</v>
      </c>
      <c r="B2" t="s">
        <v>217</v>
      </c>
      <c r="C2" t="s">
        <v>218</v>
      </c>
      <c r="D2" t="s">
        <v>219</v>
      </c>
      <c r="E2" t="s">
        <v>221</v>
      </c>
      <c r="F2" t="s">
        <v>222</v>
      </c>
      <c r="G2" t="s">
        <v>220</v>
      </c>
    </row>
    <row r="3" spans="1:7" x14ac:dyDescent="0.35">
      <c r="A3">
        <v>2020</v>
      </c>
      <c r="B3">
        <v>3761</v>
      </c>
    </row>
    <row r="4" spans="1:7" x14ac:dyDescent="0.35">
      <c r="A4">
        <v>2021</v>
      </c>
      <c r="B4">
        <v>3225</v>
      </c>
    </row>
    <row r="5" spans="1:7" x14ac:dyDescent="0.35">
      <c r="A5">
        <v>2022</v>
      </c>
      <c r="B5">
        <v>2903</v>
      </c>
    </row>
    <row r="6" spans="1:7" x14ac:dyDescent="0.35">
      <c r="A6">
        <v>2023</v>
      </c>
      <c r="B6">
        <v>3413</v>
      </c>
    </row>
    <row r="7" spans="1:7" x14ac:dyDescent="0.35">
      <c r="A7">
        <v>2024</v>
      </c>
      <c r="B7">
        <v>3665</v>
      </c>
    </row>
    <row r="8" spans="1:7" x14ac:dyDescent="0.35">
      <c r="A8">
        <v>2025</v>
      </c>
      <c r="C8">
        <v>3100</v>
      </c>
      <c r="D8">
        <f>C8+300</f>
        <v>3400</v>
      </c>
    </row>
    <row r="9" spans="1:7" x14ac:dyDescent="0.35">
      <c r="A9">
        <v>2026</v>
      </c>
      <c r="C9">
        <v>2800</v>
      </c>
      <c r="D9">
        <f>C9+400</f>
        <v>3200</v>
      </c>
      <c r="E9" s="16">
        <v>4259.7695190513623</v>
      </c>
      <c r="F9" s="16">
        <v>4779.1625941132661</v>
      </c>
      <c r="G9" s="16">
        <v>3999.7595888658202</v>
      </c>
    </row>
    <row r="10" spans="1:7" x14ac:dyDescent="0.35">
      <c r="A10">
        <v>2027</v>
      </c>
      <c r="C10">
        <v>2600</v>
      </c>
      <c r="D10">
        <f>C10+800</f>
        <v>3400</v>
      </c>
      <c r="E10" s="16">
        <v>4234.582116287289</v>
      </c>
      <c r="F10" s="16">
        <v>4788.8836804659804</v>
      </c>
      <c r="G10" s="16">
        <v>3999.7595888658202</v>
      </c>
    </row>
    <row r="11" spans="1:7" x14ac:dyDescent="0.35">
      <c r="A11">
        <v>2028</v>
      </c>
      <c r="E11" s="16">
        <v>4259.6966330065916</v>
      </c>
      <c r="F11" s="16">
        <v>4850.4883372301701</v>
      </c>
      <c r="G11" s="16">
        <v>3999.7595888658202</v>
      </c>
    </row>
    <row r="12" spans="1:7" x14ac:dyDescent="0.35">
      <c r="A12">
        <v>2029</v>
      </c>
      <c r="E12" s="16">
        <v>4764.0096552685136</v>
      </c>
      <c r="F12" s="16">
        <v>5407.2233912116208</v>
      </c>
      <c r="G12" s="16">
        <v>3999.7595888658202</v>
      </c>
    </row>
    <row r="13" spans="1:7" x14ac:dyDescent="0.35">
      <c r="A13">
        <v>2030</v>
      </c>
      <c r="E13" s="16">
        <v>4882.7684856621781</v>
      </c>
      <c r="F13" s="16">
        <v>5575.1737475925474</v>
      </c>
      <c r="G13" s="16">
        <v>3999.7595888658202</v>
      </c>
    </row>
    <row r="14" spans="1:7" x14ac:dyDescent="0.35">
      <c r="A14">
        <v>2031</v>
      </c>
      <c r="E14" s="16">
        <v>4724.2513582792599</v>
      </c>
      <c r="F14" s="16">
        <v>5457.7343253371364</v>
      </c>
      <c r="G14" s="16">
        <v>3999.7595888658202</v>
      </c>
    </row>
    <row r="15" spans="1:7" x14ac:dyDescent="0.35">
      <c r="A15">
        <v>2032</v>
      </c>
      <c r="E15" s="16">
        <v>4189.9583645675739</v>
      </c>
      <c r="F15" s="16">
        <v>4944.36287199246</v>
      </c>
      <c r="G15" s="16">
        <v>3999.7595888658202</v>
      </c>
    </row>
    <row r="16" spans="1:7" x14ac:dyDescent="0.35">
      <c r="A16">
        <v>2033</v>
      </c>
      <c r="E16" s="16">
        <v>4183.794106596848</v>
      </c>
      <c r="F16" s="16">
        <v>4979.3890744466044</v>
      </c>
      <c r="G16" s="16">
        <v>3999.7595888658202</v>
      </c>
    </row>
    <row r="17" spans="1:7" x14ac:dyDescent="0.35">
      <c r="A17">
        <v>2034</v>
      </c>
      <c r="E17" s="16">
        <v>3810.9640320865146</v>
      </c>
      <c r="F17" s="16">
        <v>4624.6547988584498</v>
      </c>
      <c r="G17" s="16">
        <v>3999.7595888658202</v>
      </c>
    </row>
    <row r="18" spans="1:7" x14ac:dyDescent="0.35">
      <c r="A18">
        <v>2035</v>
      </c>
      <c r="E18" s="16">
        <v>3783.1143464490597</v>
      </c>
      <c r="F18" s="16">
        <v>4633.510929294076</v>
      </c>
      <c r="G18" s="16">
        <v>3999.7595888658202</v>
      </c>
    </row>
    <row r="19" spans="1:7" x14ac:dyDescent="0.35">
      <c r="A19">
        <v>2036</v>
      </c>
      <c r="E19" s="16">
        <v>3427.4059376863006</v>
      </c>
      <c r="F19" s="16">
        <v>4289.6936917924904</v>
      </c>
      <c r="G19" s="16">
        <v>3999.7595888658202</v>
      </c>
    </row>
    <row r="20" spans="1:7" x14ac:dyDescent="0.35">
      <c r="A20">
        <v>2037</v>
      </c>
      <c r="E20" s="16">
        <v>3182.1249704106303</v>
      </c>
      <c r="F20" s="16">
        <v>4059.8539149444259</v>
      </c>
      <c r="G20" s="16">
        <v>3999.7595888658202</v>
      </c>
    </row>
    <row r="21" spans="1:7" x14ac:dyDescent="0.35">
      <c r="A21">
        <v>2038</v>
      </c>
      <c r="E21" s="16">
        <v>3122.4371283749642</v>
      </c>
      <c r="F21" s="16">
        <v>4028.9851343874179</v>
      </c>
      <c r="G21" s="16">
        <v>3999.7595888658202</v>
      </c>
    </row>
    <row r="22" spans="1:7" x14ac:dyDescent="0.35">
      <c r="A22">
        <v>2039</v>
      </c>
      <c r="E22" s="16">
        <v>3034.1649388692458</v>
      </c>
      <c r="F22" s="16">
        <v>3970.3464373602183</v>
      </c>
      <c r="G22" s="16">
        <v>3999.7595888658202</v>
      </c>
    </row>
    <row r="23" spans="1:7" x14ac:dyDescent="0.35">
      <c r="A23">
        <v>2040</v>
      </c>
      <c r="E23" s="16">
        <v>3199.1078147602966</v>
      </c>
      <c r="F23" s="16">
        <v>4192.1306226243614</v>
      </c>
      <c r="G23" s="16">
        <v>3999.7595888658202</v>
      </c>
    </row>
    <row r="24" spans="1:7" x14ac:dyDescent="0.35">
      <c r="A24">
        <v>2041</v>
      </c>
      <c r="E24" s="16">
        <v>3173.1939914908726</v>
      </c>
      <c r="F24" s="16">
        <v>4202.4071933017112</v>
      </c>
      <c r="G24" s="16">
        <v>3999.7595888658202</v>
      </c>
    </row>
    <row r="25" spans="1:7" x14ac:dyDescent="0.35">
      <c r="A25">
        <v>2042</v>
      </c>
      <c r="E25" s="16">
        <v>3523.8324846427131</v>
      </c>
      <c r="F25" s="16">
        <v>4640.9646916375787</v>
      </c>
      <c r="G25" s="16">
        <v>3999.7595888658202</v>
      </c>
    </row>
    <row r="26" spans="1:7" x14ac:dyDescent="0.35">
      <c r="A26">
        <v>2043</v>
      </c>
      <c r="E26" s="16">
        <v>2706.8156631598831</v>
      </c>
      <c r="F26" s="16">
        <v>3763.3186936092097</v>
      </c>
      <c r="G26" s="16">
        <v>3999.7595888658202</v>
      </c>
    </row>
    <row r="27" spans="1:7" x14ac:dyDescent="0.35">
      <c r="A27">
        <v>2044</v>
      </c>
      <c r="E27" s="16">
        <v>2822.8995960380125</v>
      </c>
      <c r="F27" s="16">
        <v>3935.1047604108753</v>
      </c>
      <c r="G27" s="16">
        <v>3999.7595888658202</v>
      </c>
    </row>
    <row r="28" spans="1:7" x14ac:dyDescent="0.35">
      <c r="A28">
        <v>2045</v>
      </c>
      <c r="E28" s="16">
        <v>2893.7108125117666</v>
      </c>
      <c r="F28" s="16">
        <v>4057.7267524553754</v>
      </c>
      <c r="G28" s="16">
        <v>3999.7595888658202</v>
      </c>
    </row>
    <row r="29" spans="1:7" x14ac:dyDescent="0.35">
      <c r="A29">
        <v>2046</v>
      </c>
      <c r="E29" s="16">
        <v>2909.3655900189187</v>
      </c>
      <c r="F29" s="16">
        <v>4121.5075481125386</v>
      </c>
      <c r="G29" s="16">
        <v>3999.7595888658202</v>
      </c>
    </row>
    <row r="30" spans="1:7" x14ac:dyDescent="0.35">
      <c r="A30">
        <v>2047</v>
      </c>
      <c r="E30" s="16">
        <v>2636.1692234586808</v>
      </c>
      <c r="F30" s="16">
        <v>3865.6743353048805</v>
      </c>
      <c r="G30" s="16">
        <v>3999.7595888658202</v>
      </c>
    </row>
    <row r="31" spans="1:7" x14ac:dyDescent="0.35">
      <c r="A31">
        <v>2048</v>
      </c>
      <c r="E31" s="16">
        <v>2642.3474092959368</v>
      </c>
      <c r="F31" s="16">
        <v>3916.1261871987954</v>
      </c>
      <c r="G31" s="16">
        <v>3999.7595888658202</v>
      </c>
    </row>
    <row r="32" spans="1:7" x14ac:dyDescent="0.35">
      <c r="A32">
        <v>2049</v>
      </c>
      <c r="E32" s="16">
        <v>2611.1323208919202</v>
      </c>
      <c r="F32" s="16">
        <v>3926.4200530118542</v>
      </c>
      <c r="G32" s="16">
        <v>3999.7595888658202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62CDF-430A-45E5-BC49-23285483E134}">
  <sheetPr>
    <tabColor rgb="FFC5E6E6"/>
  </sheetPr>
  <dimension ref="A1:E32"/>
  <sheetViews>
    <sheetView workbookViewId="0"/>
  </sheetViews>
  <sheetFormatPr defaultRowHeight="14.5" x14ac:dyDescent="0.35"/>
  <cols>
    <col min="2" max="2" width="9.7265625" bestFit="1" customWidth="1"/>
    <col min="3" max="5" width="8.7265625" bestFit="1" customWidth="1"/>
  </cols>
  <sheetData>
    <row r="1" spans="1:5" x14ac:dyDescent="0.35">
      <c r="A1" s="3" t="s">
        <v>227</v>
      </c>
    </row>
    <row r="2" spans="1:5" x14ac:dyDescent="0.35">
      <c r="A2" t="s">
        <v>126</v>
      </c>
      <c r="B2" t="s">
        <v>217</v>
      </c>
      <c r="C2" t="s">
        <v>224</v>
      </c>
      <c r="D2" t="s">
        <v>225</v>
      </c>
      <c r="E2" t="s">
        <v>226</v>
      </c>
    </row>
    <row r="3" spans="1:5" x14ac:dyDescent="0.35">
      <c r="A3">
        <v>2020</v>
      </c>
      <c r="B3">
        <v>4256</v>
      </c>
    </row>
    <row r="4" spans="1:5" x14ac:dyDescent="0.35">
      <c r="A4">
        <v>2021</v>
      </c>
      <c r="B4">
        <v>6619</v>
      </c>
    </row>
    <row r="5" spans="1:5" x14ac:dyDescent="0.35">
      <c r="A5">
        <v>2022</v>
      </c>
      <c r="B5">
        <v>10301</v>
      </c>
    </row>
    <row r="6" spans="1:5" x14ac:dyDescent="0.35">
      <c r="A6">
        <v>2023</v>
      </c>
      <c r="B6">
        <v>8508</v>
      </c>
      <c r="C6">
        <v>6331</v>
      </c>
    </row>
    <row r="7" spans="1:5" x14ac:dyDescent="0.35">
      <c r="A7">
        <v>2024</v>
      </c>
      <c r="B7">
        <v>5718</v>
      </c>
      <c r="C7">
        <v>6469</v>
      </c>
      <c r="D7">
        <v>7366</v>
      </c>
    </row>
    <row r="8" spans="1:5" x14ac:dyDescent="0.35">
      <c r="A8">
        <v>2025</v>
      </c>
      <c r="C8">
        <v>6590</v>
      </c>
      <c r="D8">
        <v>8467</v>
      </c>
      <c r="E8">
        <v>7963</v>
      </c>
    </row>
    <row r="9" spans="1:5" x14ac:dyDescent="0.35">
      <c r="A9">
        <v>2026</v>
      </c>
      <c r="C9">
        <v>6697</v>
      </c>
      <c r="D9">
        <v>8439</v>
      </c>
      <c r="E9">
        <v>7680</v>
      </c>
    </row>
    <row r="10" spans="1:5" x14ac:dyDescent="0.35">
      <c r="A10">
        <v>2027</v>
      </c>
      <c r="C10">
        <v>6755</v>
      </c>
      <c r="D10">
        <v>8368</v>
      </c>
      <c r="E10">
        <v>7594</v>
      </c>
    </row>
    <row r="11" spans="1:5" x14ac:dyDescent="0.35">
      <c r="A11">
        <v>2028</v>
      </c>
      <c r="C11">
        <v>6803</v>
      </c>
      <c r="D11">
        <v>8326</v>
      </c>
      <c r="E11">
        <v>7510</v>
      </c>
    </row>
    <row r="12" spans="1:5" x14ac:dyDescent="0.35">
      <c r="A12">
        <v>2029</v>
      </c>
      <c r="C12">
        <v>6819</v>
      </c>
      <c r="D12">
        <v>8285</v>
      </c>
      <c r="E12">
        <v>7457</v>
      </c>
    </row>
    <row r="13" spans="1:5" x14ac:dyDescent="0.35">
      <c r="A13">
        <v>2030</v>
      </c>
      <c r="C13">
        <v>6798</v>
      </c>
      <c r="D13">
        <v>8225</v>
      </c>
      <c r="E13">
        <v>7350</v>
      </c>
    </row>
    <row r="14" spans="1:5" x14ac:dyDescent="0.35">
      <c r="A14">
        <v>2031</v>
      </c>
      <c r="C14">
        <v>6771</v>
      </c>
      <c r="D14">
        <v>8066</v>
      </c>
      <c r="E14">
        <v>7189</v>
      </c>
    </row>
    <row r="15" spans="1:5" x14ac:dyDescent="0.35">
      <c r="A15">
        <v>2032</v>
      </c>
      <c r="C15">
        <v>6715</v>
      </c>
      <c r="D15">
        <v>7862</v>
      </c>
      <c r="E15">
        <v>6947</v>
      </c>
    </row>
    <row r="16" spans="1:5" x14ac:dyDescent="0.35">
      <c r="A16">
        <v>2033</v>
      </c>
      <c r="C16">
        <v>6630</v>
      </c>
      <c r="D16">
        <v>7749</v>
      </c>
      <c r="E16">
        <v>6802</v>
      </c>
    </row>
    <row r="17" spans="1:5" x14ac:dyDescent="0.35">
      <c r="A17">
        <v>2034</v>
      </c>
      <c r="C17">
        <v>6541</v>
      </c>
      <c r="D17">
        <v>7637</v>
      </c>
      <c r="E17">
        <v>6670</v>
      </c>
    </row>
    <row r="18" spans="1:5" x14ac:dyDescent="0.35">
      <c r="A18">
        <v>2035</v>
      </c>
      <c r="C18">
        <v>6443</v>
      </c>
      <c r="D18">
        <v>7535</v>
      </c>
      <c r="E18">
        <v>6520</v>
      </c>
    </row>
    <row r="19" spans="1:5" x14ac:dyDescent="0.35">
      <c r="A19">
        <v>2036</v>
      </c>
      <c r="C19">
        <v>6310</v>
      </c>
      <c r="D19">
        <v>7343</v>
      </c>
      <c r="E19">
        <v>6324</v>
      </c>
    </row>
    <row r="20" spans="1:5" x14ac:dyDescent="0.35">
      <c r="A20">
        <v>2037</v>
      </c>
      <c r="C20">
        <v>6165</v>
      </c>
      <c r="D20">
        <v>7128</v>
      </c>
      <c r="E20">
        <v>6116</v>
      </c>
    </row>
    <row r="21" spans="1:5" x14ac:dyDescent="0.35">
      <c r="A21">
        <v>2038</v>
      </c>
      <c r="C21">
        <v>6031</v>
      </c>
      <c r="D21">
        <v>6966</v>
      </c>
      <c r="E21">
        <v>5921</v>
      </c>
    </row>
    <row r="22" spans="1:5" x14ac:dyDescent="0.35">
      <c r="A22">
        <v>2039</v>
      </c>
      <c r="C22">
        <v>5884</v>
      </c>
      <c r="D22">
        <v>6637</v>
      </c>
      <c r="E22">
        <v>5569</v>
      </c>
    </row>
    <row r="23" spans="1:5" x14ac:dyDescent="0.35">
      <c r="A23">
        <v>2040</v>
      </c>
      <c r="C23">
        <v>5711</v>
      </c>
      <c r="D23">
        <v>6319</v>
      </c>
      <c r="E23">
        <v>5257</v>
      </c>
    </row>
    <row r="24" spans="1:5" x14ac:dyDescent="0.35">
      <c r="A24">
        <v>2041</v>
      </c>
      <c r="C24">
        <v>5558</v>
      </c>
      <c r="D24">
        <v>6186</v>
      </c>
      <c r="E24">
        <v>5099</v>
      </c>
    </row>
    <row r="25" spans="1:5" x14ac:dyDescent="0.35">
      <c r="A25">
        <v>2042</v>
      </c>
      <c r="C25">
        <v>5370</v>
      </c>
      <c r="D25">
        <v>5919</v>
      </c>
      <c r="E25">
        <v>4832</v>
      </c>
    </row>
    <row r="26" spans="1:5" x14ac:dyDescent="0.35">
      <c r="A26">
        <v>2043</v>
      </c>
      <c r="C26">
        <v>5191</v>
      </c>
      <c r="D26">
        <v>5716</v>
      </c>
      <c r="E26">
        <v>4625</v>
      </c>
    </row>
    <row r="27" spans="1:5" x14ac:dyDescent="0.35">
      <c r="A27">
        <v>2044</v>
      </c>
      <c r="C27">
        <v>5018</v>
      </c>
      <c r="D27">
        <v>5484</v>
      </c>
      <c r="E27">
        <v>4384</v>
      </c>
    </row>
    <row r="28" spans="1:5" x14ac:dyDescent="0.35">
      <c r="A28">
        <v>2045</v>
      </c>
      <c r="C28">
        <v>4863</v>
      </c>
      <c r="D28">
        <v>5322</v>
      </c>
      <c r="E28">
        <v>4198</v>
      </c>
    </row>
    <row r="29" spans="1:5" x14ac:dyDescent="0.35">
      <c r="A29">
        <v>2046</v>
      </c>
      <c r="C29">
        <v>4716</v>
      </c>
      <c r="D29">
        <v>5081</v>
      </c>
      <c r="E29">
        <v>3972</v>
      </c>
    </row>
    <row r="30" spans="1:5" x14ac:dyDescent="0.35">
      <c r="A30">
        <v>2047</v>
      </c>
      <c r="C30">
        <v>4551</v>
      </c>
      <c r="D30">
        <v>4470</v>
      </c>
      <c r="E30">
        <v>3361</v>
      </c>
    </row>
    <row r="31" spans="1:5" x14ac:dyDescent="0.35">
      <c r="A31">
        <v>2048</v>
      </c>
      <c r="C31">
        <v>4380</v>
      </c>
      <c r="D31">
        <v>4340</v>
      </c>
      <c r="E31">
        <v>3230</v>
      </c>
    </row>
    <row r="32" spans="1:5" x14ac:dyDescent="0.35">
      <c r="A32">
        <v>2049</v>
      </c>
      <c r="C32">
        <v>4235</v>
      </c>
      <c r="D32">
        <v>4152</v>
      </c>
      <c r="E32">
        <v>3045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14D7E-3085-4834-9174-5148A1B54DBE}">
  <sheetPr>
    <tabColor rgb="FFC5E6E6"/>
  </sheetPr>
  <dimension ref="A1:C27"/>
  <sheetViews>
    <sheetView workbookViewId="0"/>
  </sheetViews>
  <sheetFormatPr defaultRowHeight="14.5" x14ac:dyDescent="0.35"/>
  <cols>
    <col min="1" max="1" width="8.1796875" customWidth="1"/>
    <col min="2" max="2" width="13.81640625" bestFit="1" customWidth="1"/>
    <col min="3" max="3" width="13.54296875" bestFit="1" customWidth="1"/>
  </cols>
  <sheetData>
    <row r="1" spans="1:3" x14ac:dyDescent="0.35">
      <c r="A1" t="s">
        <v>230</v>
      </c>
    </row>
    <row r="2" spans="1:3" x14ac:dyDescent="0.35">
      <c r="A2" t="s">
        <v>126</v>
      </c>
      <c r="B2" t="s">
        <v>228</v>
      </c>
      <c r="C2" t="s">
        <v>229</v>
      </c>
    </row>
    <row r="3" spans="1:3" x14ac:dyDescent="0.35">
      <c r="A3">
        <v>2026</v>
      </c>
      <c r="B3">
        <v>99537</v>
      </c>
      <c r="C3">
        <v>84557</v>
      </c>
    </row>
    <row r="4" spans="1:3" x14ac:dyDescent="0.35">
      <c r="A4">
        <v>2027</v>
      </c>
      <c r="B4">
        <v>100380</v>
      </c>
      <c r="C4">
        <v>86609</v>
      </c>
    </row>
    <row r="5" spans="1:3" x14ac:dyDescent="0.35">
      <c r="A5">
        <v>2028</v>
      </c>
      <c r="B5">
        <v>101193</v>
      </c>
      <c r="C5">
        <v>88407</v>
      </c>
    </row>
    <row r="6" spans="1:3" x14ac:dyDescent="0.35">
      <c r="A6">
        <v>2029</v>
      </c>
      <c r="B6">
        <v>101939</v>
      </c>
      <c r="C6">
        <v>90058</v>
      </c>
    </row>
    <row r="7" spans="1:3" x14ac:dyDescent="0.35">
      <c r="A7">
        <v>2030</v>
      </c>
      <c r="B7">
        <v>102256</v>
      </c>
      <c r="C7">
        <v>91730</v>
      </c>
    </row>
    <row r="8" spans="1:3" x14ac:dyDescent="0.35">
      <c r="A8">
        <v>2031</v>
      </c>
      <c r="B8">
        <v>102429</v>
      </c>
      <c r="C8">
        <v>93282</v>
      </c>
    </row>
    <row r="9" spans="1:3" x14ac:dyDescent="0.35">
      <c r="A9">
        <v>2032</v>
      </c>
      <c r="B9">
        <v>102663</v>
      </c>
      <c r="C9">
        <v>95062</v>
      </c>
    </row>
    <row r="10" spans="1:3" x14ac:dyDescent="0.35">
      <c r="A10">
        <v>2033</v>
      </c>
      <c r="B10">
        <v>103208</v>
      </c>
      <c r="C10">
        <v>97202</v>
      </c>
    </row>
    <row r="11" spans="1:3" x14ac:dyDescent="0.35">
      <c r="A11">
        <v>2034</v>
      </c>
      <c r="B11">
        <v>103687</v>
      </c>
      <c r="C11">
        <v>99390</v>
      </c>
    </row>
    <row r="12" spans="1:3" x14ac:dyDescent="0.35">
      <c r="A12">
        <v>2035</v>
      </c>
      <c r="B12">
        <v>104376</v>
      </c>
      <c r="C12">
        <v>101287</v>
      </c>
    </row>
    <row r="13" spans="1:3" x14ac:dyDescent="0.35">
      <c r="A13">
        <v>2036</v>
      </c>
      <c r="B13">
        <v>105013</v>
      </c>
      <c r="C13">
        <v>103323</v>
      </c>
    </row>
    <row r="14" spans="1:3" x14ac:dyDescent="0.35">
      <c r="A14">
        <v>2037</v>
      </c>
      <c r="B14">
        <v>105817</v>
      </c>
      <c r="C14">
        <v>105408</v>
      </c>
    </row>
    <row r="15" spans="1:3" x14ac:dyDescent="0.35">
      <c r="A15">
        <v>2038</v>
      </c>
      <c r="B15">
        <v>106690</v>
      </c>
      <c r="C15">
        <v>107312</v>
      </c>
    </row>
    <row r="16" spans="1:3" x14ac:dyDescent="0.35">
      <c r="A16">
        <v>2039</v>
      </c>
      <c r="B16">
        <v>107507</v>
      </c>
      <c r="C16">
        <v>109401</v>
      </c>
    </row>
    <row r="17" spans="1:3" x14ac:dyDescent="0.35">
      <c r="A17">
        <v>2040</v>
      </c>
      <c r="B17">
        <v>108206</v>
      </c>
      <c r="C17">
        <v>111798</v>
      </c>
    </row>
    <row r="18" spans="1:3" x14ac:dyDescent="0.35">
      <c r="A18">
        <v>2041</v>
      </c>
      <c r="B18">
        <v>108615</v>
      </c>
      <c r="C18">
        <v>114242</v>
      </c>
    </row>
    <row r="19" spans="1:3" x14ac:dyDescent="0.35">
      <c r="A19">
        <v>2042</v>
      </c>
      <c r="B19">
        <v>108957</v>
      </c>
      <c r="C19">
        <v>116497</v>
      </c>
    </row>
    <row r="20" spans="1:3" x14ac:dyDescent="0.35">
      <c r="A20">
        <v>2043</v>
      </c>
      <c r="B20">
        <v>108905</v>
      </c>
      <c r="C20">
        <v>118881</v>
      </c>
    </row>
    <row r="21" spans="1:3" x14ac:dyDescent="0.35">
      <c r="A21">
        <v>2044</v>
      </c>
      <c r="B21">
        <v>109333</v>
      </c>
      <c r="C21">
        <v>121278</v>
      </c>
    </row>
    <row r="22" spans="1:3" x14ac:dyDescent="0.35">
      <c r="A22">
        <v>2045</v>
      </c>
      <c r="B22">
        <v>109548</v>
      </c>
      <c r="C22">
        <v>123655</v>
      </c>
    </row>
    <row r="23" spans="1:3" x14ac:dyDescent="0.35">
      <c r="A23">
        <v>2046</v>
      </c>
      <c r="B23">
        <v>109616</v>
      </c>
      <c r="C23">
        <v>125917</v>
      </c>
    </row>
    <row r="24" spans="1:3" x14ac:dyDescent="0.35">
      <c r="A24">
        <v>2047</v>
      </c>
      <c r="B24">
        <v>109553</v>
      </c>
      <c r="C24">
        <v>128269</v>
      </c>
    </row>
    <row r="25" spans="1:3" x14ac:dyDescent="0.35">
      <c r="A25">
        <v>2048</v>
      </c>
      <c r="B25">
        <v>109355</v>
      </c>
      <c r="C25">
        <v>130891</v>
      </c>
    </row>
    <row r="26" spans="1:3" x14ac:dyDescent="0.35">
      <c r="A26">
        <v>2049</v>
      </c>
      <c r="B26">
        <v>109052</v>
      </c>
      <c r="C26">
        <v>134108</v>
      </c>
    </row>
    <row r="27" spans="1:3" x14ac:dyDescent="0.35">
      <c r="A27">
        <v>2050</v>
      </c>
      <c r="B27">
        <v>108653</v>
      </c>
      <c r="C27">
        <v>137458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B51C8-4F4A-4179-89A5-ABB567950FA2}">
  <sheetPr>
    <tabColor rgb="FFD8E6E8"/>
  </sheetPr>
  <dimension ref="A1:D571"/>
  <sheetViews>
    <sheetView workbookViewId="0"/>
  </sheetViews>
  <sheetFormatPr defaultRowHeight="14.5" x14ac:dyDescent="0.35"/>
  <cols>
    <col min="1" max="1" width="12.1796875" customWidth="1"/>
    <col min="2" max="2" width="35.1796875" customWidth="1"/>
    <col min="3" max="3" width="13.453125" bestFit="1" customWidth="1"/>
    <col min="4" max="4" width="20.1796875" bestFit="1" customWidth="1"/>
  </cols>
  <sheetData>
    <row r="1" spans="1:4" x14ac:dyDescent="0.35">
      <c r="A1" t="s">
        <v>19</v>
      </c>
      <c r="B1" t="s">
        <v>58</v>
      </c>
      <c r="C1" t="s">
        <v>193</v>
      </c>
      <c r="D1" t="s">
        <v>60</v>
      </c>
    </row>
    <row r="2" spans="1:4" x14ac:dyDescent="0.35">
      <c r="A2" s="4">
        <v>43009</v>
      </c>
      <c r="B2" s="31" t="s">
        <v>29</v>
      </c>
      <c r="C2" t="s">
        <v>191</v>
      </c>
      <c r="D2">
        <v>781</v>
      </c>
    </row>
    <row r="3" spans="1:4" x14ac:dyDescent="0.35">
      <c r="A3" s="4">
        <v>43009</v>
      </c>
      <c r="B3" s="31" t="s">
        <v>29</v>
      </c>
      <c r="C3" t="s">
        <v>192</v>
      </c>
      <c r="D3">
        <v>32</v>
      </c>
    </row>
    <row r="4" spans="1:4" x14ac:dyDescent="0.35">
      <c r="A4" s="4">
        <v>43040</v>
      </c>
      <c r="B4" s="31" t="s">
        <v>29</v>
      </c>
      <c r="C4" t="s">
        <v>191</v>
      </c>
      <c r="D4">
        <v>786</v>
      </c>
    </row>
    <row r="5" spans="1:4" x14ac:dyDescent="0.35">
      <c r="A5" s="4">
        <v>43040</v>
      </c>
      <c r="B5" s="31" t="s">
        <v>29</v>
      </c>
      <c r="C5" t="s">
        <v>192</v>
      </c>
      <c r="D5">
        <v>29</v>
      </c>
    </row>
    <row r="6" spans="1:4" x14ac:dyDescent="0.35">
      <c r="A6" s="4">
        <v>43070</v>
      </c>
      <c r="B6" s="31" t="s">
        <v>29</v>
      </c>
      <c r="C6" t="s">
        <v>191</v>
      </c>
      <c r="D6">
        <v>778</v>
      </c>
    </row>
    <row r="7" spans="1:4" x14ac:dyDescent="0.35">
      <c r="A7" s="4">
        <v>43070</v>
      </c>
      <c r="B7" s="31" t="s">
        <v>29</v>
      </c>
      <c r="C7" t="s">
        <v>192</v>
      </c>
      <c r="D7">
        <v>44</v>
      </c>
    </row>
    <row r="8" spans="1:4" x14ac:dyDescent="0.35">
      <c r="A8" s="4">
        <v>43101</v>
      </c>
      <c r="B8" s="31" t="s">
        <v>29</v>
      </c>
      <c r="C8" t="s">
        <v>191</v>
      </c>
      <c r="D8">
        <v>737</v>
      </c>
    </row>
    <row r="9" spans="1:4" x14ac:dyDescent="0.35">
      <c r="A9" s="4">
        <v>43101</v>
      </c>
      <c r="B9" s="31" t="s">
        <v>29</v>
      </c>
      <c r="C9" t="s">
        <v>192</v>
      </c>
      <c r="D9">
        <v>44</v>
      </c>
    </row>
    <row r="10" spans="1:4" x14ac:dyDescent="0.35">
      <c r="A10" s="4">
        <v>43132</v>
      </c>
      <c r="B10" s="31" t="s">
        <v>29</v>
      </c>
      <c r="C10" t="s">
        <v>191</v>
      </c>
      <c r="D10">
        <v>738</v>
      </c>
    </row>
    <row r="11" spans="1:4" x14ac:dyDescent="0.35">
      <c r="A11" s="4">
        <v>43132</v>
      </c>
      <c r="B11" s="31" t="s">
        <v>29</v>
      </c>
      <c r="C11" t="s">
        <v>192</v>
      </c>
      <c r="D11">
        <v>76</v>
      </c>
    </row>
    <row r="12" spans="1:4" x14ac:dyDescent="0.35">
      <c r="A12" s="4">
        <v>43160</v>
      </c>
      <c r="B12" s="31" t="s">
        <v>29</v>
      </c>
      <c r="C12" t="s">
        <v>191</v>
      </c>
      <c r="D12">
        <v>746</v>
      </c>
    </row>
    <row r="13" spans="1:4" x14ac:dyDescent="0.35">
      <c r="A13" s="4">
        <v>43160</v>
      </c>
      <c r="B13" s="31" t="s">
        <v>29</v>
      </c>
      <c r="C13" t="s">
        <v>192</v>
      </c>
      <c r="D13">
        <v>83</v>
      </c>
    </row>
    <row r="14" spans="1:4" x14ac:dyDescent="0.35">
      <c r="A14" s="4">
        <v>43191</v>
      </c>
      <c r="B14" s="31" t="s">
        <v>29</v>
      </c>
      <c r="C14" t="s">
        <v>191</v>
      </c>
      <c r="D14">
        <v>740</v>
      </c>
    </row>
    <row r="15" spans="1:4" x14ac:dyDescent="0.35">
      <c r="A15" s="4">
        <v>43191</v>
      </c>
      <c r="B15" s="31" t="s">
        <v>29</v>
      </c>
      <c r="C15" t="s">
        <v>192</v>
      </c>
      <c r="D15">
        <v>79</v>
      </c>
    </row>
    <row r="16" spans="1:4" x14ac:dyDescent="0.35">
      <c r="A16" s="4">
        <v>43221</v>
      </c>
      <c r="B16" s="31" t="s">
        <v>29</v>
      </c>
      <c r="C16" t="s">
        <v>191</v>
      </c>
      <c r="D16">
        <v>693</v>
      </c>
    </row>
    <row r="17" spans="1:4" x14ac:dyDescent="0.35">
      <c r="A17" s="4">
        <v>43221</v>
      </c>
      <c r="B17" s="31" t="s">
        <v>29</v>
      </c>
      <c r="C17" t="s">
        <v>192</v>
      </c>
      <c r="D17">
        <v>72</v>
      </c>
    </row>
    <row r="18" spans="1:4" x14ac:dyDescent="0.35">
      <c r="A18" s="4">
        <v>43252</v>
      </c>
      <c r="B18" s="31" t="s">
        <v>29</v>
      </c>
      <c r="C18" t="s">
        <v>191</v>
      </c>
      <c r="D18">
        <v>706</v>
      </c>
    </row>
    <row r="19" spans="1:4" x14ac:dyDescent="0.35">
      <c r="A19" s="4">
        <v>43252</v>
      </c>
      <c r="B19" s="31" t="s">
        <v>29</v>
      </c>
      <c r="C19" t="s">
        <v>192</v>
      </c>
      <c r="D19">
        <v>64</v>
      </c>
    </row>
    <row r="20" spans="1:4" x14ac:dyDescent="0.35">
      <c r="A20" s="4">
        <v>43282</v>
      </c>
      <c r="B20" s="31" t="s">
        <v>29</v>
      </c>
      <c r="C20" t="s">
        <v>191</v>
      </c>
      <c r="D20">
        <v>696</v>
      </c>
    </row>
    <row r="21" spans="1:4" x14ac:dyDescent="0.35">
      <c r="A21" s="4">
        <v>43282</v>
      </c>
      <c r="B21" s="31" t="s">
        <v>29</v>
      </c>
      <c r="C21" t="s">
        <v>192</v>
      </c>
      <c r="D21">
        <v>70</v>
      </c>
    </row>
    <row r="22" spans="1:4" x14ac:dyDescent="0.35">
      <c r="A22" s="4">
        <v>43313</v>
      </c>
      <c r="B22" s="31" t="s">
        <v>29</v>
      </c>
      <c r="C22" t="s">
        <v>191</v>
      </c>
      <c r="D22">
        <v>684</v>
      </c>
    </row>
    <row r="23" spans="1:4" x14ac:dyDescent="0.35">
      <c r="A23" s="4">
        <v>43313</v>
      </c>
      <c r="B23" s="31" t="s">
        <v>29</v>
      </c>
      <c r="C23" t="s">
        <v>192</v>
      </c>
      <c r="D23">
        <v>76</v>
      </c>
    </row>
    <row r="24" spans="1:4" x14ac:dyDescent="0.35">
      <c r="A24" s="4">
        <v>43344</v>
      </c>
      <c r="B24" s="31" t="s">
        <v>29</v>
      </c>
      <c r="C24" t="s">
        <v>191</v>
      </c>
      <c r="D24">
        <v>704</v>
      </c>
    </row>
    <row r="25" spans="1:4" x14ac:dyDescent="0.35">
      <c r="A25" s="4">
        <v>43344</v>
      </c>
      <c r="B25" s="31" t="s">
        <v>29</v>
      </c>
      <c r="C25" t="s">
        <v>192</v>
      </c>
      <c r="D25">
        <v>79</v>
      </c>
    </row>
    <row r="26" spans="1:4" x14ac:dyDescent="0.35">
      <c r="A26" s="4">
        <v>43374</v>
      </c>
      <c r="B26" s="31" t="s">
        <v>29</v>
      </c>
      <c r="C26" t="s">
        <v>191</v>
      </c>
      <c r="D26">
        <v>684</v>
      </c>
    </row>
    <row r="27" spans="1:4" x14ac:dyDescent="0.35">
      <c r="A27" s="4">
        <v>43374</v>
      </c>
      <c r="B27" s="31" t="s">
        <v>29</v>
      </c>
      <c r="C27" t="s">
        <v>192</v>
      </c>
      <c r="D27">
        <v>102</v>
      </c>
    </row>
    <row r="28" spans="1:4" x14ac:dyDescent="0.35">
      <c r="A28" s="4">
        <v>43405</v>
      </c>
      <c r="B28" s="31" t="s">
        <v>29</v>
      </c>
      <c r="C28" t="s">
        <v>191</v>
      </c>
      <c r="D28">
        <v>684</v>
      </c>
    </row>
    <row r="29" spans="1:4" x14ac:dyDescent="0.35">
      <c r="A29" s="4">
        <v>43405</v>
      </c>
      <c r="B29" s="31" t="s">
        <v>29</v>
      </c>
      <c r="C29" t="s">
        <v>192</v>
      </c>
      <c r="D29">
        <v>102</v>
      </c>
    </row>
    <row r="30" spans="1:4" x14ac:dyDescent="0.35">
      <c r="A30" s="4">
        <v>43435</v>
      </c>
      <c r="B30" s="31" t="s">
        <v>29</v>
      </c>
      <c r="C30" t="s">
        <v>191</v>
      </c>
      <c r="D30">
        <v>683</v>
      </c>
    </row>
    <row r="31" spans="1:4" x14ac:dyDescent="0.35">
      <c r="A31" s="4">
        <v>43435</v>
      </c>
      <c r="B31" s="31" t="s">
        <v>29</v>
      </c>
      <c r="C31" t="s">
        <v>192</v>
      </c>
      <c r="D31">
        <v>109</v>
      </c>
    </row>
    <row r="32" spans="1:4" x14ac:dyDescent="0.35">
      <c r="A32" s="4">
        <v>43497</v>
      </c>
      <c r="B32" s="31" t="s">
        <v>29</v>
      </c>
      <c r="C32" t="s">
        <v>191</v>
      </c>
      <c r="D32">
        <v>670</v>
      </c>
    </row>
    <row r="33" spans="1:4" x14ac:dyDescent="0.35">
      <c r="A33" s="4">
        <v>43497</v>
      </c>
      <c r="B33" s="31" t="s">
        <v>29</v>
      </c>
      <c r="C33" t="s">
        <v>192</v>
      </c>
      <c r="D33">
        <v>130</v>
      </c>
    </row>
    <row r="34" spans="1:4" x14ac:dyDescent="0.35">
      <c r="A34" s="4">
        <v>43525</v>
      </c>
      <c r="B34" s="31" t="s">
        <v>29</v>
      </c>
      <c r="C34" t="s">
        <v>191</v>
      </c>
      <c r="D34">
        <v>683</v>
      </c>
    </row>
    <row r="35" spans="1:4" x14ac:dyDescent="0.35">
      <c r="A35" s="4">
        <v>43525</v>
      </c>
      <c r="B35" s="31" t="s">
        <v>29</v>
      </c>
      <c r="C35" t="s">
        <v>192</v>
      </c>
      <c r="D35">
        <v>109</v>
      </c>
    </row>
    <row r="36" spans="1:4" x14ac:dyDescent="0.35">
      <c r="A36" s="4">
        <v>43556</v>
      </c>
      <c r="B36" s="31" t="s">
        <v>29</v>
      </c>
      <c r="C36" t="s">
        <v>191</v>
      </c>
      <c r="D36">
        <v>743</v>
      </c>
    </row>
    <row r="37" spans="1:4" x14ac:dyDescent="0.35">
      <c r="A37" s="4">
        <v>43556</v>
      </c>
      <c r="B37" s="31" t="s">
        <v>29</v>
      </c>
      <c r="C37" t="s">
        <v>192</v>
      </c>
      <c r="D37">
        <v>110</v>
      </c>
    </row>
    <row r="38" spans="1:4" x14ac:dyDescent="0.35">
      <c r="A38" s="4">
        <v>43617</v>
      </c>
      <c r="B38" s="31" t="s">
        <v>29</v>
      </c>
      <c r="C38" t="s">
        <v>191</v>
      </c>
      <c r="D38">
        <v>766</v>
      </c>
    </row>
    <row r="39" spans="1:4" x14ac:dyDescent="0.35">
      <c r="A39" s="4">
        <v>43617</v>
      </c>
      <c r="B39" s="31" t="s">
        <v>29</v>
      </c>
      <c r="C39" t="s">
        <v>192</v>
      </c>
      <c r="D39">
        <v>95</v>
      </c>
    </row>
    <row r="40" spans="1:4" x14ac:dyDescent="0.35">
      <c r="A40" s="4">
        <v>43647</v>
      </c>
      <c r="B40" s="31" t="s">
        <v>29</v>
      </c>
      <c r="C40" t="s">
        <v>191</v>
      </c>
      <c r="D40">
        <v>779</v>
      </c>
    </row>
    <row r="41" spans="1:4" x14ac:dyDescent="0.35">
      <c r="A41" s="4">
        <v>43647</v>
      </c>
      <c r="B41" s="31" t="s">
        <v>29</v>
      </c>
      <c r="C41" t="s">
        <v>192</v>
      </c>
      <c r="D41">
        <v>93</v>
      </c>
    </row>
    <row r="42" spans="1:4" x14ac:dyDescent="0.35">
      <c r="A42" s="4">
        <v>43678</v>
      </c>
      <c r="B42" s="31" t="s">
        <v>29</v>
      </c>
      <c r="C42" t="s">
        <v>191</v>
      </c>
      <c r="D42">
        <v>754</v>
      </c>
    </row>
    <row r="43" spans="1:4" x14ac:dyDescent="0.35">
      <c r="A43" s="4">
        <v>43678</v>
      </c>
      <c r="B43" s="31" t="s">
        <v>29</v>
      </c>
      <c r="C43" t="s">
        <v>192</v>
      </c>
      <c r="D43">
        <v>84</v>
      </c>
    </row>
    <row r="44" spans="1:4" x14ac:dyDescent="0.35">
      <c r="A44" s="4">
        <v>43709</v>
      </c>
      <c r="B44" s="31" t="s">
        <v>29</v>
      </c>
      <c r="C44" t="s">
        <v>191</v>
      </c>
      <c r="D44">
        <v>779</v>
      </c>
    </row>
    <row r="45" spans="1:4" x14ac:dyDescent="0.35">
      <c r="A45" s="4">
        <v>43709</v>
      </c>
      <c r="B45" s="31" t="s">
        <v>29</v>
      </c>
      <c r="C45" t="s">
        <v>192</v>
      </c>
      <c r="D45">
        <v>105</v>
      </c>
    </row>
    <row r="46" spans="1:4" x14ac:dyDescent="0.35">
      <c r="A46" s="4">
        <v>43739</v>
      </c>
      <c r="B46" s="31" t="s">
        <v>29</v>
      </c>
      <c r="C46" t="s">
        <v>191</v>
      </c>
      <c r="D46">
        <v>793</v>
      </c>
    </row>
    <row r="47" spans="1:4" x14ac:dyDescent="0.35">
      <c r="A47" s="4">
        <v>43739</v>
      </c>
      <c r="B47" s="31" t="s">
        <v>29</v>
      </c>
      <c r="C47" t="s">
        <v>192</v>
      </c>
      <c r="D47">
        <v>98</v>
      </c>
    </row>
    <row r="48" spans="1:4" x14ac:dyDescent="0.35">
      <c r="A48" s="4">
        <v>43770</v>
      </c>
      <c r="B48" s="31" t="s">
        <v>29</v>
      </c>
      <c r="C48" t="s">
        <v>191</v>
      </c>
      <c r="D48">
        <v>799</v>
      </c>
    </row>
    <row r="49" spans="1:4" x14ac:dyDescent="0.35">
      <c r="A49" s="4">
        <v>43770</v>
      </c>
      <c r="B49" s="31" t="s">
        <v>29</v>
      </c>
      <c r="C49" t="s">
        <v>192</v>
      </c>
      <c r="D49">
        <v>127</v>
      </c>
    </row>
    <row r="50" spans="1:4" x14ac:dyDescent="0.35">
      <c r="A50" s="4">
        <v>43800</v>
      </c>
      <c r="B50" s="31" t="s">
        <v>29</v>
      </c>
      <c r="C50" t="s">
        <v>191</v>
      </c>
      <c r="D50">
        <v>796</v>
      </c>
    </row>
    <row r="51" spans="1:4" x14ac:dyDescent="0.35">
      <c r="A51" s="4">
        <v>43800</v>
      </c>
      <c r="B51" s="31" t="s">
        <v>29</v>
      </c>
      <c r="C51" t="s">
        <v>192</v>
      </c>
      <c r="D51">
        <v>125</v>
      </c>
    </row>
    <row r="52" spans="1:4" x14ac:dyDescent="0.35">
      <c r="A52" s="4">
        <v>43831</v>
      </c>
      <c r="B52" s="31" t="s">
        <v>29</v>
      </c>
      <c r="C52" t="s">
        <v>191</v>
      </c>
      <c r="D52">
        <v>792</v>
      </c>
    </row>
    <row r="53" spans="1:4" x14ac:dyDescent="0.35">
      <c r="A53" s="4">
        <v>43831</v>
      </c>
      <c r="B53" s="31" t="s">
        <v>29</v>
      </c>
      <c r="C53" t="s">
        <v>192</v>
      </c>
      <c r="D53">
        <v>129</v>
      </c>
    </row>
    <row r="54" spans="1:4" x14ac:dyDescent="0.35">
      <c r="A54" s="4">
        <v>43862</v>
      </c>
      <c r="B54" s="31" t="s">
        <v>29</v>
      </c>
      <c r="C54" t="s">
        <v>191</v>
      </c>
      <c r="D54">
        <v>786</v>
      </c>
    </row>
    <row r="55" spans="1:4" x14ac:dyDescent="0.35">
      <c r="A55" s="4">
        <v>43862</v>
      </c>
      <c r="B55" s="31" t="s">
        <v>29</v>
      </c>
      <c r="C55" t="s">
        <v>192</v>
      </c>
      <c r="D55">
        <v>130</v>
      </c>
    </row>
    <row r="56" spans="1:4" x14ac:dyDescent="0.35">
      <c r="A56" s="4">
        <v>43891</v>
      </c>
      <c r="B56" s="31" t="s">
        <v>29</v>
      </c>
      <c r="C56" t="s">
        <v>191</v>
      </c>
      <c r="D56">
        <v>760</v>
      </c>
    </row>
    <row r="57" spans="1:4" x14ac:dyDescent="0.35">
      <c r="A57" s="4">
        <v>43891</v>
      </c>
      <c r="B57" s="31" t="s">
        <v>29</v>
      </c>
      <c r="C57" t="s">
        <v>192</v>
      </c>
      <c r="D57">
        <v>125</v>
      </c>
    </row>
    <row r="58" spans="1:4" x14ac:dyDescent="0.35">
      <c r="A58" s="4">
        <v>43922</v>
      </c>
      <c r="B58" s="31" t="s">
        <v>29</v>
      </c>
      <c r="C58" t="s">
        <v>191</v>
      </c>
      <c r="D58">
        <v>776</v>
      </c>
    </row>
    <row r="59" spans="1:4" x14ac:dyDescent="0.35">
      <c r="A59" s="4">
        <v>43922</v>
      </c>
      <c r="B59" s="31" t="s">
        <v>29</v>
      </c>
      <c r="C59" t="s">
        <v>192</v>
      </c>
      <c r="D59">
        <v>165</v>
      </c>
    </row>
    <row r="60" spans="1:4" x14ac:dyDescent="0.35">
      <c r="A60" s="4">
        <v>43952</v>
      </c>
      <c r="B60" s="31" t="s">
        <v>29</v>
      </c>
      <c r="C60" t="s">
        <v>191</v>
      </c>
      <c r="D60">
        <v>792</v>
      </c>
    </row>
    <row r="61" spans="1:4" x14ac:dyDescent="0.35">
      <c r="A61" s="4">
        <v>43952</v>
      </c>
      <c r="B61" s="31" t="s">
        <v>29</v>
      </c>
      <c r="C61" t="s">
        <v>192</v>
      </c>
      <c r="D61">
        <v>156</v>
      </c>
    </row>
    <row r="62" spans="1:4" x14ac:dyDescent="0.35">
      <c r="A62" s="4">
        <v>43983</v>
      </c>
      <c r="B62" s="31" t="s">
        <v>29</v>
      </c>
      <c r="C62" t="s">
        <v>191</v>
      </c>
      <c r="D62">
        <v>811</v>
      </c>
    </row>
    <row r="63" spans="1:4" x14ac:dyDescent="0.35">
      <c r="A63" s="4">
        <v>43983</v>
      </c>
      <c r="B63" s="31" t="s">
        <v>29</v>
      </c>
      <c r="C63" t="s">
        <v>192</v>
      </c>
      <c r="D63">
        <v>169</v>
      </c>
    </row>
    <row r="64" spans="1:4" x14ac:dyDescent="0.35">
      <c r="A64" s="4">
        <v>44013</v>
      </c>
      <c r="B64" s="31" t="s">
        <v>29</v>
      </c>
      <c r="C64" t="s">
        <v>191</v>
      </c>
      <c r="D64">
        <v>813</v>
      </c>
    </row>
    <row r="65" spans="1:4" x14ac:dyDescent="0.35">
      <c r="A65" s="4">
        <v>44013</v>
      </c>
      <c r="B65" s="31" t="s">
        <v>29</v>
      </c>
      <c r="C65" t="s">
        <v>192</v>
      </c>
      <c r="D65">
        <v>154</v>
      </c>
    </row>
    <row r="66" spans="1:4" x14ac:dyDescent="0.35">
      <c r="A66" s="4">
        <v>44044</v>
      </c>
      <c r="B66" s="31" t="s">
        <v>29</v>
      </c>
      <c r="C66" t="s">
        <v>191</v>
      </c>
      <c r="D66">
        <v>786</v>
      </c>
    </row>
    <row r="67" spans="1:4" x14ac:dyDescent="0.35">
      <c r="A67" s="4">
        <v>44044</v>
      </c>
      <c r="B67" s="31" t="s">
        <v>29</v>
      </c>
      <c r="C67" t="s">
        <v>192</v>
      </c>
      <c r="D67">
        <v>155</v>
      </c>
    </row>
    <row r="68" spans="1:4" x14ac:dyDescent="0.35">
      <c r="A68" s="4">
        <v>44075</v>
      </c>
      <c r="B68" s="31" t="s">
        <v>29</v>
      </c>
      <c r="C68" t="s">
        <v>191</v>
      </c>
      <c r="D68">
        <v>733</v>
      </c>
    </row>
    <row r="69" spans="1:4" x14ac:dyDescent="0.35">
      <c r="A69" s="4">
        <v>44075</v>
      </c>
      <c r="B69" s="31" t="s">
        <v>29</v>
      </c>
      <c r="C69" t="s">
        <v>192</v>
      </c>
      <c r="D69">
        <v>141</v>
      </c>
    </row>
    <row r="70" spans="1:4" x14ac:dyDescent="0.35">
      <c r="A70" s="4">
        <v>44105</v>
      </c>
      <c r="B70" s="31" t="s">
        <v>29</v>
      </c>
      <c r="C70" t="s">
        <v>191</v>
      </c>
      <c r="D70">
        <v>710</v>
      </c>
    </row>
    <row r="71" spans="1:4" x14ac:dyDescent="0.35">
      <c r="A71" s="4">
        <v>44105</v>
      </c>
      <c r="B71" s="31" t="s">
        <v>29</v>
      </c>
      <c r="C71" t="s">
        <v>192</v>
      </c>
      <c r="D71">
        <v>141</v>
      </c>
    </row>
    <row r="72" spans="1:4" x14ac:dyDescent="0.35">
      <c r="A72" s="4">
        <v>44136</v>
      </c>
      <c r="B72" s="31" t="s">
        <v>29</v>
      </c>
      <c r="C72" t="s">
        <v>191</v>
      </c>
      <c r="D72">
        <v>694</v>
      </c>
    </row>
    <row r="73" spans="1:4" x14ac:dyDescent="0.35">
      <c r="A73" s="4">
        <v>44136</v>
      </c>
      <c r="B73" s="31" t="s">
        <v>29</v>
      </c>
      <c r="C73" t="s">
        <v>192</v>
      </c>
      <c r="D73">
        <v>156</v>
      </c>
    </row>
    <row r="74" spans="1:4" x14ac:dyDescent="0.35">
      <c r="A74" s="4">
        <v>44166</v>
      </c>
      <c r="B74" s="31" t="s">
        <v>29</v>
      </c>
      <c r="C74" t="s">
        <v>191</v>
      </c>
      <c r="D74">
        <v>682</v>
      </c>
    </row>
    <row r="75" spans="1:4" x14ac:dyDescent="0.35">
      <c r="A75" s="4">
        <v>44166</v>
      </c>
      <c r="B75" s="31" t="s">
        <v>29</v>
      </c>
      <c r="C75" t="s">
        <v>192</v>
      </c>
      <c r="D75">
        <v>149</v>
      </c>
    </row>
    <row r="76" spans="1:4" x14ac:dyDescent="0.35">
      <c r="A76" s="4">
        <v>44197</v>
      </c>
      <c r="B76" s="31" t="s">
        <v>29</v>
      </c>
      <c r="C76" t="s">
        <v>191</v>
      </c>
      <c r="D76">
        <v>626</v>
      </c>
    </row>
    <row r="77" spans="1:4" x14ac:dyDescent="0.35">
      <c r="A77" s="4">
        <v>44197</v>
      </c>
      <c r="B77" s="31" t="s">
        <v>29</v>
      </c>
      <c r="C77" t="s">
        <v>192</v>
      </c>
      <c r="D77">
        <v>136</v>
      </c>
    </row>
    <row r="78" spans="1:4" x14ac:dyDescent="0.35">
      <c r="A78" s="4">
        <v>44228</v>
      </c>
      <c r="B78" s="31" t="s">
        <v>29</v>
      </c>
      <c r="C78" t="s">
        <v>191</v>
      </c>
      <c r="D78">
        <v>630</v>
      </c>
    </row>
    <row r="79" spans="1:4" x14ac:dyDescent="0.35">
      <c r="A79" s="4">
        <v>44228</v>
      </c>
      <c r="B79" s="31" t="s">
        <v>29</v>
      </c>
      <c r="C79" t="s">
        <v>192</v>
      </c>
      <c r="D79">
        <v>102</v>
      </c>
    </row>
    <row r="80" spans="1:4" x14ac:dyDescent="0.35">
      <c r="A80" s="4">
        <v>44256</v>
      </c>
      <c r="B80" s="31" t="s">
        <v>29</v>
      </c>
      <c r="C80" t="s">
        <v>191</v>
      </c>
      <c r="D80">
        <v>649</v>
      </c>
    </row>
    <row r="81" spans="1:4" x14ac:dyDescent="0.35">
      <c r="A81" s="4">
        <v>44256</v>
      </c>
      <c r="B81" s="31" t="s">
        <v>29</v>
      </c>
      <c r="C81" t="s">
        <v>192</v>
      </c>
      <c r="D81">
        <v>86</v>
      </c>
    </row>
    <row r="82" spans="1:4" x14ac:dyDescent="0.35">
      <c r="A82" s="4">
        <v>44287</v>
      </c>
      <c r="B82" s="31" t="s">
        <v>29</v>
      </c>
      <c r="C82" t="s">
        <v>191</v>
      </c>
      <c r="D82">
        <v>594</v>
      </c>
    </row>
    <row r="83" spans="1:4" x14ac:dyDescent="0.35">
      <c r="A83" s="4">
        <v>44287</v>
      </c>
      <c r="B83" s="31" t="s">
        <v>29</v>
      </c>
      <c r="C83" t="s">
        <v>192</v>
      </c>
      <c r="D83">
        <v>59</v>
      </c>
    </row>
    <row r="84" spans="1:4" x14ac:dyDescent="0.35">
      <c r="A84" s="4">
        <v>44317</v>
      </c>
      <c r="B84" s="31" t="s">
        <v>29</v>
      </c>
      <c r="C84" t="s">
        <v>191</v>
      </c>
      <c r="D84">
        <v>578</v>
      </c>
    </row>
    <row r="85" spans="1:4" x14ac:dyDescent="0.35">
      <c r="A85" s="4">
        <v>44317</v>
      </c>
      <c r="B85" s="31" t="s">
        <v>29</v>
      </c>
      <c r="C85" t="s">
        <v>192</v>
      </c>
      <c r="D85">
        <v>44</v>
      </c>
    </row>
    <row r="86" spans="1:4" x14ac:dyDescent="0.35">
      <c r="A86" s="4">
        <v>44348</v>
      </c>
      <c r="B86" s="31" t="s">
        <v>29</v>
      </c>
      <c r="C86" t="s">
        <v>191</v>
      </c>
      <c r="D86">
        <v>542</v>
      </c>
    </row>
    <row r="87" spans="1:4" x14ac:dyDescent="0.35">
      <c r="A87" s="4">
        <v>44348</v>
      </c>
      <c r="B87" s="31" t="s">
        <v>29</v>
      </c>
      <c r="C87" t="s">
        <v>192</v>
      </c>
      <c r="D87">
        <v>46</v>
      </c>
    </row>
    <row r="88" spans="1:4" x14ac:dyDescent="0.35">
      <c r="A88" s="4">
        <v>44378</v>
      </c>
      <c r="B88" s="31" t="s">
        <v>29</v>
      </c>
      <c r="C88" t="s">
        <v>191</v>
      </c>
      <c r="D88">
        <v>528</v>
      </c>
    </row>
    <row r="89" spans="1:4" x14ac:dyDescent="0.35">
      <c r="A89" s="4">
        <v>44378</v>
      </c>
      <c r="B89" s="31" t="s">
        <v>29</v>
      </c>
      <c r="C89" t="s">
        <v>192</v>
      </c>
      <c r="D89">
        <v>37</v>
      </c>
    </row>
    <row r="90" spans="1:4" x14ac:dyDescent="0.35">
      <c r="A90" s="4">
        <v>44409</v>
      </c>
      <c r="B90" s="31" t="s">
        <v>29</v>
      </c>
      <c r="C90" t="s">
        <v>191</v>
      </c>
      <c r="D90">
        <v>493</v>
      </c>
    </row>
    <row r="91" spans="1:4" x14ac:dyDescent="0.35">
      <c r="A91" s="4">
        <v>44409</v>
      </c>
      <c r="B91" s="31" t="s">
        <v>29</v>
      </c>
      <c r="C91" t="s">
        <v>192</v>
      </c>
      <c r="D91">
        <v>49</v>
      </c>
    </row>
    <row r="92" spans="1:4" x14ac:dyDescent="0.35">
      <c r="A92" s="4">
        <v>44440</v>
      </c>
      <c r="B92" s="31" t="s">
        <v>29</v>
      </c>
      <c r="C92" t="s">
        <v>191</v>
      </c>
      <c r="D92">
        <v>447</v>
      </c>
    </row>
    <row r="93" spans="1:4" x14ac:dyDescent="0.35">
      <c r="A93" s="4">
        <v>44440</v>
      </c>
      <c r="B93" s="31" t="s">
        <v>29</v>
      </c>
      <c r="C93" t="s">
        <v>192</v>
      </c>
      <c r="D93">
        <v>36</v>
      </c>
    </row>
    <row r="94" spans="1:4" x14ac:dyDescent="0.35">
      <c r="A94" s="4">
        <v>44470</v>
      </c>
      <c r="B94" s="31" t="s">
        <v>29</v>
      </c>
      <c r="C94" t="s">
        <v>191</v>
      </c>
      <c r="D94">
        <v>426</v>
      </c>
    </row>
    <row r="95" spans="1:4" x14ac:dyDescent="0.35">
      <c r="A95" s="4">
        <v>44470</v>
      </c>
      <c r="B95" s="31" t="s">
        <v>29</v>
      </c>
      <c r="C95" t="s">
        <v>192</v>
      </c>
      <c r="D95">
        <v>19</v>
      </c>
    </row>
    <row r="96" spans="1:4" x14ac:dyDescent="0.35">
      <c r="A96" s="4">
        <v>44501</v>
      </c>
      <c r="B96" s="31" t="s">
        <v>29</v>
      </c>
      <c r="C96" t="s">
        <v>191</v>
      </c>
      <c r="D96">
        <v>422</v>
      </c>
    </row>
    <row r="97" spans="1:4" x14ac:dyDescent="0.35">
      <c r="A97" s="4">
        <v>44501</v>
      </c>
      <c r="B97" s="31" t="s">
        <v>29</v>
      </c>
      <c r="C97" t="s">
        <v>192</v>
      </c>
      <c r="D97">
        <v>46</v>
      </c>
    </row>
    <row r="98" spans="1:4" x14ac:dyDescent="0.35">
      <c r="A98" s="4">
        <v>44531</v>
      </c>
      <c r="B98" s="31" t="s">
        <v>29</v>
      </c>
      <c r="C98" t="s">
        <v>191</v>
      </c>
      <c r="D98">
        <v>410</v>
      </c>
    </row>
    <row r="99" spans="1:4" x14ac:dyDescent="0.35">
      <c r="A99" s="4">
        <v>44531</v>
      </c>
      <c r="B99" s="31" t="s">
        <v>29</v>
      </c>
      <c r="C99" t="s">
        <v>192</v>
      </c>
      <c r="D99">
        <v>16</v>
      </c>
    </row>
    <row r="100" spans="1:4" x14ac:dyDescent="0.35">
      <c r="A100" s="4">
        <v>44562</v>
      </c>
      <c r="B100" s="31" t="s">
        <v>29</v>
      </c>
      <c r="C100" t="s">
        <v>191</v>
      </c>
      <c r="D100">
        <v>378</v>
      </c>
    </row>
    <row r="101" spans="1:4" x14ac:dyDescent="0.35">
      <c r="A101" s="4">
        <v>44562</v>
      </c>
      <c r="B101" s="31" t="s">
        <v>29</v>
      </c>
      <c r="C101" t="s">
        <v>192</v>
      </c>
      <c r="D101">
        <v>14</v>
      </c>
    </row>
    <row r="102" spans="1:4" x14ac:dyDescent="0.35">
      <c r="A102" s="4">
        <v>44593</v>
      </c>
      <c r="B102" s="31" t="s">
        <v>29</v>
      </c>
      <c r="C102" t="s">
        <v>191</v>
      </c>
      <c r="D102">
        <v>358</v>
      </c>
    </row>
    <row r="103" spans="1:4" x14ac:dyDescent="0.35">
      <c r="A103" s="4">
        <v>44593</v>
      </c>
      <c r="B103" s="31" t="s">
        <v>29</v>
      </c>
      <c r="C103" t="s">
        <v>192</v>
      </c>
      <c r="D103">
        <v>21</v>
      </c>
    </row>
    <row r="104" spans="1:4" x14ac:dyDescent="0.35">
      <c r="A104" s="4">
        <v>44621</v>
      </c>
      <c r="B104" s="31" t="s">
        <v>29</v>
      </c>
      <c r="C104" t="s">
        <v>191</v>
      </c>
      <c r="D104">
        <v>314</v>
      </c>
    </row>
    <row r="105" spans="1:4" x14ac:dyDescent="0.35">
      <c r="A105" s="4">
        <v>44621</v>
      </c>
      <c r="B105" s="31" t="s">
        <v>29</v>
      </c>
      <c r="C105" t="s">
        <v>192</v>
      </c>
      <c r="D105">
        <v>17</v>
      </c>
    </row>
    <row r="106" spans="1:4" x14ac:dyDescent="0.35">
      <c r="A106" s="4">
        <v>44652</v>
      </c>
      <c r="B106" s="31" t="s">
        <v>29</v>
      </c>
      <c r="C106" t="s">
        <v>191</v>
      </c>
      <c r="D106">
        <v>303</v>
      </c>
    </row>
    <row r="107" spans="1:4" x14ac:dyDescent="0.35">
      <c r="A107" s="4">
        <v>44652</v>
      </c>
      <c r="B107" s="31" t="s">
        <v>29</v>
      </c>
      <c r="C107" t="s">
        <v>192</v>
      </c>
      <c r="D107">
        <v>10</v>
      </c>
    </row>
    <row r="108" spans="1:4" x14ac:dyDescent="0.35">
      <c r="A108" s="4">
        <v>44682</v>
      </c>
      <c r="B108" s="31" t="s">
        <v>29</v>
      </c>
      <c r="C108" t="s">
        <v>191</v>
      </c>
      <c r="D108">
        <v>289</v>
      </c>
    </row>
    <row r="109" spans="1:4" x14ac:dyDescent="0.35">
      <c r="A109" s="4">
        <v>44682</v>
      </c>
      <c r="B109" s="31" t="s">
        <v>29</v>
      </c>
      <c r="C109" t="s">
        <v>192</v>
      </c>
      <c r="D109">
        <v>13</v>
      </c>
    </row>
    <row r="110" spans="1:4" x14ac:dyDescent="0.35">
      <c r="A110" s="4">
        <v>44713</v>
      </c>
      <c r="B110" s="31" t="s">
        <v>29</v>
      </c>
      <c r="C110" t="s">
        <v>191</v>
      </c>
      <c r="D110">
        <v>299</v>
      </c>
    </row>
    <row r="111" spans="1:4" x14ac:dyDescent="0.35">
      <c r="A111" s="4">
        <v>44713</v>
      </c>
      <c r="B111" s="31" t="s">
        <v>29</v>
      </c>
      <c r="C111" t="s">
        <v>192</v>
      </c>
      <c r="D111">
        <v>17</v>
      </c>
    </row>
    <row r="112" spans="1:4" x14ac:dyDescent="0.35">
      <c r="A112" s="4">
        <v>44743</v>
      </c>
      <c r="B112" s="31" t="s">
        <v>29</v>
      </c>
      <c r="C112" t="s">
        <v>191</v>
      </c>
      <c r="D112">
        <v>313</v>
      </c>
    </row>
    <row r="113" spans="1:4" x14ac:dyDescent="0.35">
      <c r="A113" s="4">
        <v>44743</v>
      </c>
      <c r="B113" s="31" t="s">
        <v>29</v>
      </c>
      <c r="C113" t="s">
        <v>192</v>
      </c>
      <c r="D113">
        <v>29</v>
      </c>
    </row>
    <row r="114" spans="1:4" x14ac:dyDescent="0.35">
      <c r="A114" s="4">
        <v>44774</v>
      </c>
      <c r="B114" s="31" t="s">
        <v>29</v>
      </c>
      <c r="C114" t="s">
        <v>191</v>
      </c>
      <c r="D114">
        <v>309</v>
      </c>
    </row>
    <row r="115" spans="1:4" x14ac:dyDescent="0.35">
      <c r="A115" s="4">
        <v>44774</v>
      </c>
      <c r="B115" s="31" t="s">
        <v>29</v>
      </c>
      <c r="C115" t="s">
        <v>192</v>
      </c>
      <c r="D115">
        <v>38</v>
      </c>
    </row>
    <row r="116" spans="1:4" x14ac:dyDescent="0.35">
      <c r="A116" s="4">
        <v>44805</v>
      </c>
      <c r="B116" s="31" t="s">
        <v>29</v>
      </c>
      <c r="C116" t="s">
        <v>191</v>
      </c>
      <c r="D116">
        <v>336</v>
      </c>
    </row>
    <row r="117" spans="1:4" x14ac:dyDescent="0.35">
      <c r="A117" s="4">
        <v>44805</v>
      </c>
      <c r="B117" s="31" t="s">
        <v>29</v>
      </c>
      <c r="C117" t="s">
        <v>192</v>
      </c>
      <c r="D117">
        <v>44</v>
      </c>
    </row>
    <row r="118" spans="1:4" x14ac:dyDescent="0.35">
      <c r="A118" s="4">
        <v>44835</v>
      </c>
      <c r="B118" s="31" t="s">
        <v>29</v>
      </c>
      <c r="C118" t="s">
        <v>191</v>
      </c>
      <c r="D118">
        <v>353</v>
      </c>
    </row>
    <row r="119" spans="1:4" x14ac:dyDescent="0.35">
      <c r="A119" s="4">
        <v>44835</v>
      </c>
      <c r="B119" s="31" t="s">
        <v>29</v>
      </c>
      <c r="C119" t="s">
        <v>192</v>
      </c>
      <c r="D119">
        <v>44</v>
      </c>
    </row>
    <row r="120" spans="1:4" x14ac:dyDescent="0.35">
      <c r="A120" s="4">
        <v>44866</v>
      </c>
      <c r="B120" s="31" t="s">
        <v>29</v>
      </c>
      <c r="C120" t="s">
        <v>191</v>
      </c>
      <c r="D120">
        <v>384</v>
      </c>
    </row>
    <row r="121" spans="1:4" x14ac:dyDescent="0.35">
      <c r="A121" s="4">
        <v>44866</v>
      </c>
      <c r="B121" s="31" t="s">
        <v>29</v>
      </c>
      <c r="C121" t="s">
        <v>192</v>
      </c>
      <c r="D121">
        <v>64</v>
      </c>
    </row>
    <row r="122" spans="1:4" x14ac:dyDescent="0.35">
      <c r="A122" s="4">
        <v>44896</v>
      </c>
      <c r="B122" s="31" t="s">
        <v>29</v>
      </c>
      <c r="C122" t="s">
        <v>191</v>
      </c>
      <c r="D122">
        <v>385</v>
      </c>
    </row>
    <row r="123" spans="1:4" x14ac:dyDescent="0.35">
      <c r="A123" s="4">
        <v>44896</v>
      </c>
      <c r="B123" s="31" t="s">
        <v>29</v>
      </c>
      <c r="C123" t="s">
        <v>192</v>
      </c>
      <c r="D123">
        <v>65</v>
      </c>
    </row>
    <row r="124" spans="1:4" x14ac:dyDescent="0.35">
      <c r="A124" s="4">
        <v>44927</v>
      </c>
      <c r="B124" s="31" t="s">
        <v>29</v>
      </c>
      <c r="C124" t="s">
        <v>191</v>
      </c>
      <c r="D124">
        <v>373</v>
      </c>
    </row>
    <row r="125" spans="1:4" x14ac:dyDescent="0.35">
      <c r="A125" s="4">
        <v>44927</v>
      </c>
      <c r="B125" s="31" t="s">
        <v>29</v>
      </c>
      <c r="C125" t="s">
        <v>192</v>
      </c>
      <c r="D125">
        <v>64</v>
      </c>
    </row>
    <row r="126" spans="1:4" x14ac:dyDescent="0.35">
      <c r="A126" s="4">
        <v>44958</v>
      </c>
      <c r="B126" s="31" t="s">
        <v>29</v>
      </c>
      <c r="C126" t="s">
        <v>191</v>
      </c>
      <c r="D126">
        <v>379</v>
      </c>
    </row>
    <row r="127" spans="1:4" x14ac:dyDescent="0.35">
      <c r="A127" s="4">
        <v>44958</v>
      </c>
      <c r="B127" s="31" t="s">
        <v>29</v>
      </c>
      <c r="C127" t="s">
        <v>192</v>
      </c>
      <c r="D127">
        <v>58</v>
      </c>
    </row>
    <row r="128" spans="1:4" x14ac:dyDescent="0.35">
      <c r="A128" s="4">
        <v>44986</v>
      </c>
      <c r="B128" s="31" t="s">
        <v>29</v>
      </c>
      <c r="C128" t="s">
        <v>191</v>
      </c>
      <c r="D128">
        <v>397</v>
      </c>
    </row>
    <row r="129" spans="1:4" x14ac:dyDescent="0.35">
      <c r="A129" s="4">
        <v>44986</v>
      </c>
      <c r="B129" s="31" t="s">
        <v>29</v>
      </c>
      <c r="C129" t="s">
        <v>192</v>
      </c>
      <c r="D129">
        <v>58</v>
      </c>
    </row>
    <row r="130" spans="1:4" x14ac:dyDescent="0.35">
      <c r="A130" s="4">
        <v>45017</v>
      </c>
      <c r="B130" s="31" t="s">
        <v>29</v>
      </c>
      <c r="C130" t="s">
        <v>191</v>
      </c>
      <c r="D130">
        <v>388</v>
      </c>
    </row>
    <row r="131" spans="1:4" x14ac:dyDescent="0.35">
      <c r="A131" s="4">
        <v>45017</v>
      </c>
      <c r="B131" s="31" t="s">
        <v>29</v>
      </c>
      <c r="C131" t="s">
        <v>192</v>
      </c>
      <c r="D131">
        <v>60</v>
      </c>
    </row>
    <row r="132" spans="1:4" x14ac:dyDescent="0.35">
      <c r="A132" s="4">
        <v>45047</v>
      </c>
      <c r="B132" s="31" t="s">
        <v>29</v>
      </c>
      <c r="C132" t="s">
        <v>191</v>
      </c>
      <c r="D132">
        <v>428</v>
      </c>
    </row>
    <row r="133" spans="1:4" x14ac:dyDescent="0.35">
      <c r="A133" s="4">
        <v>45047</v>
      </c>
      <c r="B133" s="31" t="s">
        <v>29</v>
      </c>
      <c r="C133" t="s">
        <v>192</v>
      </c>
      <c r="D133">
        <v>59</v>
      </c>
    </row>
    <row r="134" spans="1:4" x14ac:dyDescent="0.35">
      <c r="A134" s="4">
        <v>45078</v>
      </c>
      <c r="B134" s="31" t="s">
        <v>29</v>
      </c>
      <c r="C134" t="s">
        <v>191</v>
      </c>
      <c r="D134">
        <v>449</v>
      </c>
    </row>
    <row r="135" spans="1:4" x14ac:dyDescent="0.35">
      <c r="A135" s="4">
        <v>45078</v>
      </c>
      <c r="B135" s="31" t="s">
        <v>29</v>
      </c>
      <c r="C135" t="s">
        <v>192</v>
      </c>
      <c r="D135">
        <v>53</v>
      </c>
    </row>
    <row r="136" spans="1:4" x14ac:dyDescent="0.35">
      <c r="A136" s="4">
        <v>45108</v>
      </c>
      <c r="B136" s="31" t="s">
        <v>29</v>
      </c>
      <c r="C136" t="s">
        <v>191</v>
      </c>
      <c r="D136">
        <v>462</v>
      </c>
    </row>
    <row r="137" spans="1:4" x14ac:dyDescent="0.35">
      <c r="A137" s="4">
        <v>45108</v>
      </c>
      <c r="B137" s="31" t="s">
        <v>29</v>
      </c>
      <c r="C137" t="s">
        <v>192</v>
      </c>
      <c r="D137">
        <v>64</v>
      </c>
    </row>
    <row r="138" spans="1:4" x14ac:dyDescent="0.35">
      <c r="A138" s="4">
        <v>45139</v>
      </c>
      <c r="B138" s="31" t="s">
        <v>29</v>
      </c>
      <c r="C138" t="s">
        <v>191</v>
      </c>
      <c r="D138">
        <v>464</v>
      </c>
    </row>
    <row r="139" spans="1:4" x14ac:dyDescent="0.35">
      <c r="A139" s="4">
        <v>45139</v>
      </c>
      <c r="B139" s="31" t="s">
        <v>29</v>
      </c>
      <c r="C139" t="s">
        <v>192</v>
      </c>
      <c r="D139">
        <v>69</v>
      </c>
    </row>
    <row r="140" spans="1:4" x14ac:dyDescent="0.35">
      <c r="A140" s="4">
        <v>45170</v>
      </c>
      <c r="B140" s="31" t="s">
        <v>29</v>
      </c>
      <c r="C140" t="s">
        <v>191</v>
      </c>
      <c r="D140">
        <v>498</v>
      </c>
    </row>
    <row r="141" spans="1:4" x14ac:dyDescent="0.35">
      <c r="A141" s="4">
        <v>45170</v>
      </c>
      <c r="B141" s="31" t="s">
        <v>29</v>
      </c>
      <c r="C141" t="s">
        <v>192</v>
      </c>
      <c r="D141">
        <v>73</v>
      </c>
    </row>
    <row r="142" spans="1:4" x14ac:dyDescent="0.35">
      <c r="A142" s="4">
        <v>45200</v>
      </c>
      <c r="B142" s="31" t="s">
        <v>29</v>
      </c>
      <c r="C142" t="s">
        <v>191</v>
      </c>
      <c r="D142">
        <v>501</v>
      </c>
    </row>
    <row r="143" spans="1:4" x14ac:dyDescent="0.35">
      <c r="A143" s="4">
        <v>45200</v>
      </c>
      <c r="B143" s="31" t="s">
        <v>29</v>
      </c>
      <c r="C143" t="s">
        <v>192</v>
      </c>
      <c r="D143">
        <v>127</v>
      </c>
    </row>
    <row r="144" spans="1:4" x14ac:dyDescent="0.35">
      <c r="A144" s="4">
        <v>45231</v>
      </c>
      <c r="B144" s="31" t="s">
        <v>29</v>
      </c>
      <c r="C144" t="s">
        <v>191</v>
      </c>
      <c r="D144">
        <v>484</v>
      </c>
    </row>
    <row r="145" spans="1:4" x14ac:dyDescent="0.35">
      <c r="A145" s="4">
        <v>45231</v>
      </c>
      <c r="B145" s="31" t="s">
        <v>29</v>
      </c>
      <c r="C145" t="s">
        <v>192</v>
      </c>
      <c r="D145">
        <v>126</v>
      </c>
    </row>
    <row r="146" spans="1:4" x14ac:dyDescent="0.35">
      <c r="A146" s="4">
        <v>45261</v>
      </c>
      <c r="B146" s="31" t="s">
        <v>29</v>
      </c>
      <c r="C146" t="s">
        <v>191</v>
      </c>
      <c r="D146">
        <v>519</v>
      </c>
    </row>
    <row r="147" spans="1:4" x14ac:dyDescent="0.35">
      <c r="A147" s="4">
        <v>45261</v>
      </c>
      <c r="B147" s="31" t="s">
        <v>29</v>
      </c>
      <c r="C147" t="s">
        <v>192</v>
      </c>
      <c r="D147">
        <v>139</v>
      </c>
    </row>
    <row r="148" spans="1:4" x14ac:dyDescent="0.35">
      <c r="A148" s="4">
        <v>45292</v>
      </c>
      <c r="B148" s="31" t="s">
        <v>29</v>
      </c>
      <c r="C148" t="s">
        <v>191</v>
      </c>
      <c r="D148">
        <v>547</v>
      </c>
    </row>
    <row r="149" spans="1:4" x14ac:dyDescent="0.35">
      <c r="A149" s="4">
        <v>45292</v>
      </c>
      <c r="B149" s="31" t="s">
        <v>29</v>
      </c>
      <c r="C149" t="s">
        <v>192</v>
      </c>
      <c r="D149">
        <v>136</v>
      </c>
    </row>
    <row r="150" spans="1:4" x14ac:dyDescent="0.35">
      <c r="A150" s="4">
        <v>45323</v>
      </c>
      <c r="B150" s="31" t="s">
        <v>29</v>
      </c>
      <c r="C150" t="s">
        <v>191</v>
      </c>
      <c r="D150">
        <v>569</v>
      </c>
    </row>
    <row r="151" spans="1:4" x14ac:dyDescent="0.35">
      <c r="A151" s="4">
        <v>45323</v>
      </c>
      <c r="B151" s="31" t="s">
        <v>29</v>
      </c>
      <c r="C151" t="s">
        <v>192</v>
      </c>
      <c r="D151">
        <v>128</v>
      </c>
    </row>
    <row r="152" spans="1:4" x14ac:dyDescent="0.35">
      <c r="A152" s="4">
        <v>45352</v>
      </c>
      <c r="B152" s="31" t="s">
        <v>29</v>
      </c>
      <c r="C152" t="s">
        <v>191</v>
      </c>
      <c r="D152">
        <v>569</v>
      </c>
    </row>
    <row r="153" spans="1:4" x14ac:dyDescent="0.35">
      <c r="A153" s="4">
        <v>45352</v>
      </c>
      <c r="B153" s="31" t="s">
        <v>29</v>
      </c>
      <c r="C153" t="s">
        <v>192</v>
      </c>
      <c r="D153">
        <v>128</v>
      </c>
    </row>
    <row r="154" spans="1:4" x14ac:dyDescent="0.35">
      <c r="A154" s="4">
        <v>45383</v>
      </c>
      <c r="B154" s="31" t="s">
        <v>29</v>
      </c>
      <c r="C154" t="s">
        <v>191</v>
      </c>
      <c r="D154">
        <v>593</v>
      </c>
    </row>
    <row r="155" spans="1:4" x14ac:dyDescent="0.35">
      <c r="A155" s="4">
        <v>45383</v>
      </c>
      <c r="B155" s="31" t="s">
        <v>29</v>
      </c>
      <c r="C155" t="s">
        <v>192</v>
      </c>
      <c r="D155">
        <v>135</v>
      </c>
    </row>
    <row r="156" spans="1:4" x14ac:dyDescent="0.35">
      <c r="A156" s="4">
        <v>45413</v>
      </c>
      <c r="B156" s="31" t="s">
        <v>29</v>
      </c>
      <c r="C156" t="s">
        <v>191</v>
      </c>
      <c r="D156">
        <v>602</v>
      </c>
    </row>
    <row r="157" spans="1:4" x14ac:dyDescent="0.35">
      <c r="A157" s="4">
        <v>45413</v>
      </c>
      <c r="B157" s="31" t="s">
        <v>29</v>
      </c>
      <c r="C157" t="s">
        <v>192</v>
      </c>
      <c r="D157">
        <v>136</v>
      </c>
    </row>
    <row r="158" spans="1:4" x14ac:dyDescent="0.35">
      <c r="A158" s="4">
        <v>45444</v>
      </c>
      <c r="B158" s="31" t="s">
        <v>29</v>
      </c>
      <c r="C158" t="s">
        <v>191</v>
      </c>
      <c r="D158">
        <v>604</v>
      </c>
    </row>
    <row r="159" spans="1:4" x14ac:dyDescent="0.35">
      <c r="A159" s="4">
        <v>45444</v>
      </c>
      <c r="B159" s="31" t="s">
        <v>29</v>
      </c>
      <c r="C159" t="s">
        <v>192</v>
      </c>
      <c r="D159">
        <v>124</v>
      </c>
    </row>
    <row r="160" spans="1:4" x14ac:dyDescent="0.35">
      <c r="A160" s="4">
        <v>45474</v>
      </c>
      <c r="B160" s="31" t="s">
        <v>29</v>
      </c>
      <c r="C160" t="s">
        <v>191</v>
      </c>
      <c r="D160">
        <v>601</v>
      </c>
    </row>
    <row r="161" spans="1:4" x14ac:dyDescent="0.35">
      <c r="A161" s="4">
        <v>45474</v>
      </c>
      <c r="B161" s="31" t="s">
        <v>29</v>
      </c>
      <c r="C161" t="s">
        <v>192</v>
      </c>
      <c r="D161">
        <v>176</v>
      </c>
    </row>
    <row r="162" spans="1:4" x14ac:dyDescent="0.35">
      <c r="A162" s="4">
        <v>45505</v>
      </c>
      <c r="B162" s="31" t="s">
        <v>29</v>
      </c>
      <c r="C162" t="s">
        <v>191</v>
      </c>
      <c r="D162">
        <v>624</v>
      </c>
    </row>
    <row r="163" spans="1:4" x14ac:dyDescent="0.35">
      <c r="A163" s="4">
        <v>45505</v>
      </c>
      <c r="B163" s="31" t="s">
        <v>29</v>
      </c>
      <c r="C163" t="s">
        <v>192</v>
      </c>
      <c r="D163">
        <v>158</v>
      </c>
    </row>
    <row r="164" spans="1:4" x14ac:dyDescent="0.35">
      <c r="A164" s="4">
        <v>45536</v>
      </c>
      <c r="B164" s="31" t="s">
        <v>29</v>
      </c>
      <c r="C164" t="s">
        <v>191</v>
      </c>
      <c r="D164">
        <v>637</v>
      </c>
    </row>
    <row r="165" spans="1:4" x14ac:dyDescent="0.35">
      <c r="A165" s="4">
        <v>45536</v>
      </c>
      <c r="B165" s="31" t="s">
        <v>29</v>
      </c>
      <c r="C165" t="s">
        <v>192</v>
      </c>
      <c r="D165">
        <v>143</v>
      </c>
    </row>
    <row r="166" spans="1:4" x14ac:dyDescent="0.35">
      <c r="A166" s="4">
        <v>45566</v>
      </c>
      <c r="B166" s="31" t="s">
        <v>29</v>
      </c>
      <c r="C166" t="s">
        <v>191</v>
      </c>
      <c r="D166">
        <v>654</v>
      </c>
    </row>
    <row r="167" spans="1:4" x14ac:dyDescent="0.35">
      <c r="A167" s="4">
        <v>45566</v>
      </c>
      <c r="B167" s="31" t="s">
        <v>29</v>
      </c>
      <c r="C167" t="s">
        <v>192</v>
      </c>
      <c r="D167">
        <v>156</v>
      </c>
    </row>
    <row r="168" spans="1:4" x14ac:dyDescent="0.35">
      <c r="A168" s="4">
        <v>45597</v>
      </c>
      <c r="B168" s="31" t="s">
        <v>29</v>
      </c>
      <c r="C168" t="s">
        <v>191</v>
      </c>
      <c r="D168">
        <v>660</v>
      </c>
    </row>
    <row r="169" spans="1:4" x14ac:dyDescent="0.35">
      <c r="A169" s="4">
        <v>45597</v>
      </c>
      <c r="B169" s="31" t="s">
        <v>29</v>
      </c>
      <c r="C169" t="s">
        <v>192</v>
      </c>
      <c r="D169">
        <v>159</v>
      </c>
    </row>
    <row r="170" spans="1:4" x14ac:dyDescent="0.35">
      <c r="A170" s="4">
        <v>45627</v>
      </c>
      <c r="B170" s="31" t="s">
        <v>29</v>
      </c>
      <c r="C170" t="s">
        <v>191</v>
      </c>
      <c r="D170">
        <v>657</v>
      </c>
    </row>
    <row r="171" spans="1:4" x14ac:dyDescent="0.35">
      <c r="A171" s="4">
        <v>45627</v>
      </c>
      <c r="B171" s="31" t="s">
        <v>29</v>
      </c>
      <c r="C171" t="s">
        <v>192</v>
      </c>
      <c r="D171">
        <v>159</v>
      </c>
    </row>
    <row r="172" spans="1:4" x14ac:dyDescent="0.35">
      <c r="A172" s="4">
        <v>45658</v>
      </c>
      <c r="B172" s="31" t="s">
        <v>29</v>
      </c>
      <c r="C172" t="s">
        <v>191</v>
      </c>
      <c r="D172">
        <v>634</v>
      </c>
    </row>
    <row r="173" spans="1:4" x14ac:dyDescent="0.35">
      <c r="A173" s="4">
        <v>45658</v>
      </c>
      <c r="B173" s="31" t="s">
        <v>29</v>
      </c>
      <c r="C173" t="s">
        <v>192</v>
      </c>
      <c r="D173">
        <v>165</v>
      </c>
    </row>
    <row r="174" spans="1:4" x14ac:dyDescent="0.35">
      <c r="A174" s="4">
        <v>45689</v>
      </c>
      <c r="B174" s="31" t="s">
        <v>29</v>
      </c>
      <c r="C174" t="s">
        <v>191</v>
      </c>
      <c r="D174">
        <v>682</v>
      </c>
    </row>
    <row r="175" spans="1:4" x14ac:dyDescent="0.35">
      <c r="A175" s="4">
        <v>45689</v>
      </c>
      <c r="B175" s="31" t="s">
        <v>29</v>
      </c>
      <c r="C175" t="s">
        <v>192</v>
      </c>
      <c r="D175">
        <v>148</v>
      </c>
    </row>
    <row r="176" spans="1:4" x14ac:dyDescent="0.35">
      <c r="A176" s="4">
        <v>45717</v>
      </c>
      <c r="B176" s="31" t="s">
        <v>29</v>
      </c>
      <c r="C176" t="s">
        <v>191</v>
      </c>
      <c r="D176">
        <v>710</v>
      </c>
    </row>
    <row r="177" spans="1:4" x14ac:dyDescent="0.35">
      <c r="A177" s="4">
        <v>45717</v>
      </c>
      <c r="B177" s="31" t="s">
        <v>29</v>
      </c>
      <c r="C177" t="s">
        <v>192</v>
      </c>
      <c r="D177">
        <v>159</v>
      </c>
    </row>
    <row r="178" spans="1:4" x14ac:dyDescent="0.35">
      <c r="A178" s="4">
        <v>45748</v>
      </c>
      <c r="B178" s="31" t="s">
        <v>29</v>
      </c>
      <c r="C178" t="s">
        <v>191</v>
      </c>
      <c r="D178">
        <v>677</v>
      </c>
    </row>
    <row r="179" spans="1:4" x14ac:dyDescent="0.35">
      <c r="A179" s="4">
        <v>45748</v>
      </c>
      <c r="B179" s="31" t="s">
        <v>29</v>
      </c>
      <c r="C179" t="s">
        <v>192</v>
      </c>
      <c r="D179">
        <v>165</v>
      </c>
    </row>
    <row r="180" spans="1:4" x14ac:dyDescent="0.35">
      <c r="A180" s="4">
        <v>45778</v>
      </c>
      <c r="B180" s="31" t="s">
        <v>29</v>
      </c>
      <c r="C180" t="s">
        <v>191</v>
      </c>
      <c r="D180">
        <v>675</v>
      </c>
    </row>
    <row r="181" spans="1:4" x14ac:dyDescent="0.35">
      <c r="A181" s="4">
        <v>45778</v>
      </c>
      <c r="B181" s="31" t="s">
        <v>29</v>
      </c>
      <c r="C181" t="s">
        <v>192</v>
      </c>
      <c r="D181">
        <v>175</v>
      </c>
    </row>
    <row r="182" spans="1:4" x14ac:dyDescent="0.35">
      <c r="A182" s="4">
        <v>45809</v>
      </c>
      <c r="B182" s="31" t="s">
        <v>29</v>
      </c>
      <c r="C182" t="s">
        <v>191</v>
      </c>
      <c r="D182">
        <v>700</v>
      </c>
    </row>
    <row r="183" spans="1:4" x14ac:dyDescent="0.35">
      <c r="A183" s="4">
        <v>45809</v>
      </c>
      <c r="B183" s="31" t="s">
        <v>29</v>
      </c>
      <c r="C183" t="s">
        <v>192</v>
      </c>
      <c r="D183">
        <v>178</v>
      </c>
    </row>
    <row r="184" spans="1:4" x14ac:dyDescent="0.35">
      <c r="A184" s="4">
        <v>45839</v>
      </c>
      <c r="B184" s="31" t="s">
        <v>29</v>
      </c>
      <c r="C184" t="s">
        <v>191</v>
      </c>
      <c r="D184">
        <v>699</v>
      </c>
    </row>
    <row r="185" spans="1:4" x14ac:dyDescent="0.35">
      <c r="A185" s="4">
        <v>45839</v>
      </c>
      <c r="B185" s="31" t="s">
        <v>29</v>
      </c>
      <c r="C185" t="s">
        <v>192</v>
      </c>
      <c r="D185">
        <v>177</v>
      </c>
    </row>
    <row r="186" spans="1:4" x14ac:dyDescent="0.35">
      <c r="A186" s="4">
        <v>45870</v>
      </c>
      <c r="B186" s="31" t="s">
        <v>29</v>
      </c>
      <c r="C186" t="s">
        <v>191</v>
      </c>
      <c r="D186">
        <v>715</v>
      </c>
    </row>
    <row r="187" spans="1:4" x14ac:dyDescent="0.35">
      <c r="A187" s="4">
        <v>45870</v>
      </c>
      <c r="B187" s="31" t="s">
        <v>29</v>
      </c>
      <c r="C187" t="s">
        <v>192</v>
      </c>
      <c r="D187">
        <v>161</v>
      </c>
    </row>
    <row r="188" spans="1:4" x14ac:dyDescent="0.35">
      <c r="A188" s="4">
        <v>45901</v>
      </c>
      <c r="B188" s="31" t="s">
        <v>29</v>
      </c>
      <c r="C188" t="s">
        <v>191</v>
      </c>
      <c r="D188">
        <v>727</v>
      </c>
    </row>
    <row r="189" spans="1:4" x14ac:dyDescent="0.35">
      <c r="A189" s="4">
        <v>45901</v>
      </c>
      <c r="B189" s="31" t="s">
        <v>29</v>
      </c>
      <c r="C189" t="s">
        <v>192</v>
      </c>
      <c r="D189">
        <v>164</v>
      </c>
    </row>
    <row r="190" spans="1:4" x14ac:dyDescent="0.35">
      <c r="A190" s="4">
        <v>45931</v>
      </c>
      <c r="B190" s="31" t="s">
        <v>29</v>
      </c>
      <c r="C190" t="s">
        <v>191</v>
      </c>
      <c r="D190">
        <v>735</v>
      </c>
    </row>
    <row r="191" spans="1:4" x14ac:dyDescent="0.35">
      <c r="A191" s="4">
        <v>45931</v>
      </c>
      <c r="B191" s="31" t="s">
        <v>29</v>
      </c>
      <c r="C191" t="s">
        <v>192</v>
      </c>
      <c r="D191">
        <v>174</v>
      </c>
    </row>
    <row r="192" spans="1:4" x14ac:dyDescent="0.35">
      <c r="A192" s="4">
        <v>43009</v>
      </c>
      <c r="B192" t="s">
        <v>15</v>
      </c>
      <c r="C192" t="s">
        <v>191</v>
      </c>
      <c r="D192">
        <v>1378</v>
      </c>
    </row>
    <row r="193" spans="1:4" x14ac:dyDescent="0.35">
      <c r="A193" s="4">
        <v>43009</v>
      </c>
      <c r="B193" t="s">
        <v>15</v>
      </c>
      <c r="C193" t="s">
        <v>192</v>
      </c>
      <c r="D193">
        <v>257</v>
      </c>
    </row>
    <row r="194" spans="1:4" x14ac:dyDescent="0.35">
      <c r="A194" s="4">
        <v>43040</v>
      </c>
      <c r="B194" t="s">
        <v>15</v>
      </c>
      <c r="C194" t="s">
        <v>191</v>
      </c>
      <c r="D194">
        <v>1398</v>
      </c>
    </row>
    <row r="195" spans="1:4" x14ac:dyDescent="0.35">
      <c r="A195" s="4">
        <v>43040</v>
      </c>
      <c r="B195" t="s">
        <v>15</v>
      </c>
      <c r="C195" t="s">
        <v>192</v>
      </c>
      <c r="D195">
        <v>261</v>
      </c>
    </row>
    <row r="196" spans="1:4" x14ac:dyDescent="0.35">
      <c r="A196" s="4">
        <v>43070</v>
      </c>
      <c r="B196" t="s">
        <v>15</v>
      </c>
      <c r="C196" t="s">
        <v>191</v>
      </c>
      <c r="D196">
        <v>1327</v>
      </c>
    </row>
    <row r="197" spans="1:4" x14ac:dyDescent="0.35">
      <c r="A197" s="4">
        <v>43070</v>
      </c>
      <c r="B197" t="s">
        <v>15</v>
      </c>
      <c r="C197" t="s">
        <v>192</v>
      </c>
      <c r="D197">
        <v>333</v>
      </c>
    </row>
    <row r="198" spans="1:4" x14ac:dyDescent="0.35">
      <c r="A198" s="4">
        <v>43101</v>
      </c>
      <c r="B198" t="s">
        <v>15</v>
      </c>
      <c r="C198" t="s">
        <v>191</v>
      </c>
      <c r="D198">
        <v>1277</v>
      </c>
    </row>
    <row r="199" spans="1:4" x14ac:dyDescent="0.35">
      <c r="A199" s="4">
        <v>43101</v>
      </c>
      <c r="B199" t="s">
        <v>15</v>
      </c>
      <c r="C199" t="s">
        <v>192</v>
      </c>
      <c r="D199">
        <v>338</v>
      </c>
    </row>
    <row r="200" spans="1:4" x14ac:dyDescent="0.35">
      <c r="A200" s="4">
        <v>43132</v>
      </c>
      <c r="B200" t="s">
        <v>15</v>
      </c>
      <c r="C200" t="s">
        <v>191</v>
      </c>
      <c r="D200">
        <v>1311</v>
      </c>
    </row>
    <row r="201" spans="1:4" x14ac:dyDescent="0.35">
      <c r="A201" s="4">
        <v>43132</v>
      </c>
      <c r="B201" t="s">
        <v>15</v>
      </c>
      <c r="C201" t="s">
        <v>192</v>
      </c>
      <c r="D201">
        <v>426</v>
      </c>
    </row>
    <row r="202" spans="1:4" x14ac:dyDescent="0.35">
      <c r="A202" s="4">
        <v>43160</v>
      </c>
      <c r="B202" t="s">
        <v>15</v>
      </c>
      <c r="C202" t="s">
        <v>191</v>
      </c>
      <c r="D202">
        <v>1253</v>
      </c>
    </row>
    <row r="203" spans="1:4" x14ac:dyDescent="0.35">
      <c r="A203" s="4">
        <v>43160</v>
      </c>
      <c r="B203" t="s">
        <v>15</v>
      </c>
      <c r="C203" t="s">
        <v>192</v>
      </c>
      <c r="D203">
        <v>473</v>
      </c>
    </row>
    <row r="204" spans="1:4" x14ac:dyDescent="0.35">
      <c r="A204" s="4">
        <v>43191</v>
      </c>
      <c r="B204" t="s">
        <v>15</v>
      </c>
      <c r="C204" t="s">
        <v>191</v>
      </c>
      <c r="D204">
        <v>1274</v>
      </c>
    </row>
    <row r="205" spans="1:4" x14ac:dyDescent="0.35">
      <c r="A205" s="4">
        <v>43191</v>
      </c>
      <c r="B205" t="s">
        <v>15</v>
      </c>
      <c r="C205" t="s">
        <v>192</v>
      </c>
      <c r="D205">
        <v>598</v>
      </c>
    </row>
    <row r="206" spans="1:4" x14ac:dyDescent="0.35">
      <c r="A206" s="4">
        <v>43221</v>
      </c>
      <c r="B206" t="s">
        <v>15</v>
      </c>
      <c r="C206" t="s">
        <v>191</v>
      </c>
      <c r="D206">
        <v>1271</v>
      </c>
    </row>
    <row r="207" spans="1:4" x14ac:dyDescent="0.35">
      <c r="A207" s="4">
        <v>43221</v>
      </c>
      <c r="B207" t="s">
        <v>15</v>
      </c>
      <c r="C207" t="s">
        <v>192</v>
      </c>
      <c r="D207">
        <v>554</v>
      </c>
    </row>
    <row r="208" spans="1:4" x14ac:dyDescent="0.35">
      <c r="A208" s="4">
        <v>43252</v>
      </c>
      <c r="B208" t="s">
        <v>15</v>
      </c>
      <c r="C208" t="s">
        <v>191</v>
      </c>
      <c r="D208">
        <v>1259</v>
      </c>
    </row>
    <row r="209" spans="1:4" x14ac:dyDescent="0.35">
      <c r="A209" s="4">
        <v>43252</v>
      </c>
      <c r="B209" t="s">
        <v>15</v>
      </c>
      <c r="C209" t="s">
        <v>192</v>
      </c>
      <c r="D209">
        <v>579</v>
      </c>
    </row>
    <row r="210" spans="1:4" x14ac:dyDescent="0.35">
      <c r="A210" s="4">
        <v>43282</v>
      </c>
      <c r="B210" t="s">
        <v>15</v>
      </c>
      <c r="C210" t="s">
        <v>191</v>
      </c>
      <c r="D210">
        <v>1211</v>
      </c>
    </row>
    <row r="211" spans="1:4" x14ac:dyDescent="0.35">
      <c r="A211" s="4">
        <v>43282</v>
      </c>
      <c r="B211" t="s">
        <v>15</v>
      </c>
      <c r="C211" t="s">
        <v>192</v>
      </c>
      <c r="D211">
        <v>550</v>
      </c>
    </row>
    <row r="212" spans="1:4" x14ac:dyDescent="0.35">
      <c r="A212" s="4">
        <v>43313</v>
      </c>
      <c r="B212" t="s">
        <v>15</v>
      </c>
      <c r="C212" t="s">
        <v>191</v>
      </c>
      <c r="D212">
        <v>1188</v>
      </c>
    </row>
    <row r="213" spans="1:4" x14ac:dyDescent="0.35">
      <c r="A213" s="4">
        <v>43313</v>
      </c>
      <c r="B213" t="s">
        <v>15</v>
      </c>
      <c r="C213" t="s">
        <v>192</v>
      </c>
      <c r="D213">
        <v>498</v>
      </c>
    </row>
    <row r="214" spans="1:4" x14ac:dyDescent="0.35">
      <c r="A214" s="4">
        <v>43344</v>
      </c>
      <c r="B214" t="s">
        <v>15</v>
      </c>
      <c r="C214" t="s">
        <v>191</v>
      </c>
      <c r="D214">
        <v>1289</v>
      </c>
    </row>
    <row r="215" spans="1:4" x14ac:dyDescent="0.35">
      <c r="A215" s="4">
        <v>43344</v>
      </c>
      <c r="B215" t="s">
        <v>15</v>
      </c>
      <c r="C215" t="s">
        <v>192</v>
      </c>
      <c r="D215">
        <v>490</v>
      </c>
    </row>
    <row r="216" spans="1:4" x14ac:dyDescent="0.35">
      <c r="A216" s="4">
        <v>43374</v>
      </c>
      <c r="B216" t="s">
        <v>15</v>
      </c>
      <c r="C216" t="s">
        <v>191</v>
      </c>
      <c r="D216">
        <v>1274</v>
      </c>
    </row>
    <row r="217" spans="1:4" x14ac:dyDescent="0.35">
      <c r="A217" s="4">
        <v>43374</v>
      </c>
      <c r="B217" t="s">
        <v>15</v>
      </c>
      <c r="C217" t="s">
        <v>192</v>
      </c>
      <c r="D217">
        <v>613</v>
      </c>
    </row>
    <row r="218" spans="1:4" x14ac:dyDescent="0.35">
      <c r="A218" s="4">
        <v>43405</v>
      </c>
      <c r="B218" t="s">
        <v>15</v>
      </c>
      <c r="C218" t="s">
        <v>191</v>
      </c>
      <c r="D218">
        <v>1274</v>
      </c>
    </row>
    <row r="219" spans="1:4" x14ac:dyDescent="0.35">
      <c r="A219" s="4">
        <v>43405</v>
      </c>
      <c r="B219" t="s">
        <v>15</v>
      </c>
      <c r="C219" t="s">
        <v>192</v>
      </c>
      <c r="D219">
        <v>613</v>
      </c>
    </row>
    <row r="220" spans="1:4" x14ac:dyDescent="0.35">
      <c r="A220" s="4">
        <v>43435</v>
      </c>
      <c r="B220" t="s">
        <v>15</v>
      </c>
      <c r="C220" t="s">
        <v>191</v>
      </c>
      <c r="D220">
        <v>1270</v>
      </c>
    </row>
    <row r="221" spans="1:4" x14ac:dyDescent="0.35">
      <c r="A221" s="4">
        <v>43435</v>
      </c>
      <c r="B221" t="s">
        <v>15</v>
      </c>
      <c r="C221" t="s">
        <v>192</v>
      </c>
      <c r="D221">
        <v>599</v>
      </c>
    </row>
    <row r="222" spans="1:4" x14ac:dyDescent="0.35">
      <c r="A222" s="4">
        <v>43497</v>
      </c>
      <c r="B222" t="s">
        <v>15</v>
      </c>
      <c r="C222" t="s">
        <v>191</v>
      </c>
      <c r="D222">
        <v>1231</v>
      </c>
    </row>
    <row r="223" spans="1:4" x14ac:dyDescent="0.35">
      <c r="A223" s="4">
        <v>43497</v>
      </c>
      <c r="B223" t="s">
        <v>15</v>
      </c>
      <c r="C223" t="s">
        <v>192</v>
      </c>
      <c r="D223">
        <v>588</v>
      </c>
    </row>
    <row r="224" spans="1:4" x14ac:dyDescent="0.35">
      <c r="A224" s="4">
        <v>43525</v>
      </c>
      <c r="B224" t="s">
        <v>15</v>
      </c>
      <c r="C224" t="s">
        <v>191</v>
      </c>
      <c r="D224">
        <v>1285</v>
      </c>
    </row>
    <row r="225" spans="1:4" x14ac:dyDescent="0.35">
      <c r="A225" s="4">
        <v>43525</v>
      </c>
      <c r="B225" t="s">
        <v>15</v>
      </c>
      <c r="C225" t="s">
        <v>192</v>
      </c>
      <c r="D225">
        <v>584</v>
      </c>
    </row>
    <row r="226" spans="1:4" x14ac:dyDescent="0.35">
      <c r="A226" s="4">
        <v>43556</v>
      </c>
      <c r="B226" t="s">
        <v>15</v>
      </c>
      <c r="C226" t="s">
        <v>191</v>
      </c>
      <c r="D226">
        <v>1276</v>
      </c>
    </row>
    <row r="227" spans="1:4" x14ac:dyDescent="0.35">
      <c r="A227" s="4">
        <v>43556</v>
      </c>
      <c r="B227" t="s">
        <v>15</v>
      </c>
      <c r="C227" t="s">
        <v>192</v>
      </c>
      <c r="D227">
        <v>594</v>
      </c>
    </row>
    <row r="228" spans="1:4" x14ac:dyDescent="0.35">
      <c r="A228" s="4">
        <v>43617</v>
      </c>
      <c r="B228" t="s">
        <v>15</v>
      </c>
      <c r="C228" t="s">
        <v>191</v>
      </c>
      <c r="D228">
        <v>1373</v>
      </c>
    </row>
    <row r="229" spans="1:4" x14ac:dyDescent="0.35">
      <c r="A229" s="4">
        <v>43617</v>
      </c>
      <c r="B229" t="s">
        <v>15</v>
      </c>
      <c r="C229" t="s">
        <v>192</v>
      </c>
      <c r="D229">
        <v>502</v>
      </c>
    </row>
    <row r="230" spans="1:4" x14ac:dyDescent="0.35">
      <c r="A230" s="4">
        <v>43647</v>
      </c>
      <c r="B230" t="s">
        <v>15</v>
      </c>
      <c r="C230" t="s">
        <v>191</v>
      </c>
      <c r="D230">
        <v>1446</v>
      </c>
    </row>
    <row r="231" spans="1:4" x14ac:dyDescent="0.35">
      <c r="A231" s="4">
        <v>43647</v>
      </c>
      <c r="B231" t="s">
        <v>15</v>
      </c>
      <c r="C231" t="s">
        <v>192</v>
      </c>
      <c r="D231">
        <v>666</v>
      </c>
    </row>
    <row r="232" spans="1:4" x14ac:dyDescent="0.35">
      <c r="A232" s="4">
        <v>43678</v>
      </c>
      <c r="B232" t="s">
        <v>15</v>
      </c>
      <c r="C232" t="s">
        <v>191</v>
      </c>
      <c r="D232">
        <v>1284</v>
      </c>
    </row>
    <row r="233" spans="1:4" x14ac:dyDescent="0.35">
      <c r="A233" s="4">
        <v>43678</v>
      </c>
      <c r="B233" t="s">
        <v>15</v>
      </c>
      <c r="C233" t="s">
        <v>192</v>
      </c>
      <c r="D233">
        <v>655</v>
      </c>
    </row>
    <row r="234" spans="1:4" x14ac:dyDescent="0.35">
      <c r="A234" s="4">
        <v>43709</v>
      </c>
      <c r="B234" t="s">
        <v>15</v>
      </c>
      <c r="C234" t="s">
        <v>191</v>
      </c>
      <c r="D234">
        <v>1309</v>
      </c>
    </row>
    <row r="235" spans="1:4" x14ac:dyDescent="0.35">
      <c r="A235" s="4">
        <v>43709</v>
      </c>
      <c r="B235" t="s">
        <v>15</v>
      </c>
      <c r="C235" t="s">
        <v>192</v>
      </c>
      <c r="D235">
        <v>729</v>
      </c>
    </row>
    <row r="236" spans="1:4" x14ac:dyDescent="0.35">
      <c r="A236" s="4">
        <v>43739</v>
      </c>
      <c r="B236" t="s">
        <v>15</v>
      </c>
      <c r="C236" t="s">
        <v>191</v>
      </c>
      <c r="D236">
        <v>1343</v>
      </c>
    </row>
    <row r="237" spans="1:4" x14ac:dyDescent="0.35">
      <c r="A237" s="4">
        <v>43739</v>
      </c>
      <c r="B237" t="s">
        <v>15</v>
      </c>
      <c r="C237" t="s">
        <v>192</v>
      </c>
      <c r="D237">
        <v>785</v>
      </c>
    </row>
    <row r="238" spans="1:4" x14ac:dyDescent="0.35">
      <c r="A238" s="4">
        <v>43770</v>
      </c>
      <c r="B238" t="s">
        <v>15</v>
      </c>
      <c r="C238" t="s">
        <v>191</v>
      </c>
      <c r="D238">
        <v>1274</v>
      </c>
    </row>
    <row r="239" spans="1:4" x14ac:dyDescent="0.35">
      <c r="A239" s="4">
        <v>43770</v>
      </c>
      <c r="B239" t="s">
        <v>15</v>
      </c>
      <c r="C239" t="s">
        <v>192</v>
      </c>
      <c r="D239">
        <v>787</v>
      </c>
    </row>
    <row r="240" spans="1:4" x14ac:dyDescent="0.35">
      <c r="A240" s="4">
        <v>43800</v>
      </c>
      <c r="B240" t="s">
        <v>15</v>
      </c>
      <c r="C240" t="s">
        <v>191</v>
      </c>
      <c r="D240">
        <v>1219</v>
      </c>
    </row>
    <row r="241" spans="1:4" x14ac:dyDescent="0.35">
      <c r="A241" s="4">
        <v>43800</v>
      </c>
      <c r="B241" t="s">
        <v>15</v>
      </c>
      <c r="C241" t="s">
        <v>192</v>
      </c>
      <c r="D241">
        <v>782</v>
      </c>
    </row>
    <row r="242" spans="1:4" x14ac:dyDescent="0.35">
      <c r="A242" s="4">
        <v>43831</v>
      </c>
      <c r="B242" t="s">
        <v>15</v>
      </c>
      <c r="C242" t="s">
        <v>191</v>
      </c>
      <c r="D242">
        <v>1041</v>
      </c>
    </row>
    <row r="243" spans="1:4" x14ac:dyDescent="0.35">
      <c r="A243" s="4">
        <v>43831</v>
      </c>
      <c r="B243" t="s">
        <v>15</v>
      </c>
      <c r="C243" t="s">
        <v>192</v>
      </c>
      <c r="D243">
        <v>850</v>
      </c>
    </row>
    <row r="244" spans="1:4" x14ac:dyDescent="0.35">
      <c r="A244" s="4">
        <v>43862</v>
      </c>
      <c r="B244" t="s">
        <v>15</v>
      </c>
      <c r="C244" t="s">
        <v>191</v>
      </c>
      <c r="D244">
        <v>1162</v>
      </c>
    </row>
    <row r="245" spans="1:4" x14ac:dyDescent="0.35">
      <c r="A245" s="4">
        <v>43862</v>
      </c>
      <c r="B245" t="s">
        <v>15</v>
      </c>
      <c r="C245" t="s">
        <v>192</v>
      </c>
      <c r="D245">
        <v>804</v>
      </c>
    </row>
    <row r="246" spans="1:4" x14ac:dyDescent="0.35">
      <c r="A246" s="4">
        <v>43891</v>
      </c>
      <c r="B246" t="s">
        <v>15</v>
      </c>
      <c r="C246" t="s">
        <v>191</v>
      </c>
      <c r="D246">
        <v>1245</v>
      </c>
    </row>
    <row r="247" spans="1:4" x14ac:dyDescent="0.35">
      <c r="A247" s="4">
        <v>43891</v>
      </c>
      <c r="B247" t="s">
        <v>15</v>
      </c>
      <c r="C247" t="s">
        <v>192</v>
      </c>
      <c r="D247">
        <v>864</v>
      </c>
    </row>
    <row r="248" spans="1:4" x14ac:dyDescent="0.35">
      <c r="A248" s="4">
        <v>43922</v>
      </c>
      <c r="B248" t="s">
        <v>15</v>
      </c>
      <c r="C248" t="s">
        <v>191</v>
      </c>
      <c r="D248">
        <v>1239</v>
      </c>
    </row>
    <row r="249" spans="1:4" x14ac:dyDescent="0.35">
      <c r="A249" s="4">
        <v>43922</v>
      </c>
      <c r="B249" t="s">
        <v>15</v>
      </c>
      <c r="C249" t="s">
        <v>192</v>
      </c>
      <c r="D249">
        <v>874</v>
      </c>
    </row>
    <row r="250" spans="1:4" x14ac:dyDescent="0.35">
      <c r="A250" s="4">
        <v>43952</v>
      </c>
      <c r="B250" t="s">
        <v>15</v>
      </c>
      <c r="C250" t="s">
        <v>191</v>
      </c>
      <c r="D250">
        <v>1206</v>
      </c>
    </row>
    <row r="251" spans="1:4" x14ac:dyDescent="0.35">
      <c r="A251" s="4">
        <v>43952</v>
      </c>
      <c r="B251" t="s">
        <v>15</v>
      </c>
      <c r="C251" t="s">
        <v>192</v>
      </c>
      <c r="D251">
        <v>882</v>
      </c>
    </row>
    <row r="252" spans="1:4" x14ac:dyDescent="0.35">
      <c r="A252" s="4">
        <v>43983</v>
      </c>
      <c r="B252" t="s">
        <v>15</v>
      </c>
      <c r="C252" t="s">
        <v>191</v>
      </c>
      <c r="D252">
        <v>1276</v>
      </c>
    </row>
    <row r="253" spans="1:4" x14ac:dyDescent="0.35">
      <c r="A253" s="4">
        <v>43983</v>
      </c>
      <c r="B253" t="s">
        <v>15</v>
      </c>
      <c r="C253" t="s">
        <v>192</v>
      </c>
      <c r="D253">
        <v>896</v>
      </c>
    </row>
    <row r="254" spans="1:4" x14ac:dyDescent="0.35">
      <c r="A254" s="4">
        <v>44013</v>
      </c>
      <c r="B254" t="s">
        <v>15</v>
      </c>
      <c r="C254" t="s">
        <v>191</v>
      </c>
      <c r="D254">
        <v>1279</v>
      </c>
    </row>
    <row r="255" spans="1:4" x14ac:dyDescent="0.35">
      <c r="A255" s="4">
        <v>44013</v>
      </c>
      <c r="B255" t="s">
        <v>15</v>
      </c>
      <c r="C255" t="s">
        <v>192</v>
      </c>
      <c r="D255">
        <v>822</v>
      </c>
    </row>
    <row r="256" spans="1:4" x14ac:dyDescent="0.35">
      <c r="A256" s="4">
        <v>44044</v>
      </c>
      <c r="B256" t="s">
        <v>15</v>
      </c>
      <c r="C256" t="s">
        <v>191</v>
      </c>
      <c r="D256">
        <v>1098</v>
      </c>
    </row>
    <row r="257" spans="1:4" x14ac:dyDescent="0.35">
      <c r="A257" s="4">
        <v>44044</v>
      </c>
      <c r="B257" t="s">
        <v>15</v>
      </c>
      <c r="C257" t="s">
        <v>192</v>
      </c>
      <c r="D257">
        <v>707</v>
      </c>
    </row>
    <row r="258" spans="1:4" x14ac:dyDescent="0.35">
      <c r="A258" s="4">
        <v>44075</v>
      </c>
      <c r="B258" t="s">
        <v>15</v>
      </c>
      <c r="C258" t="s">
        <v>191</v>
      </c>
      <c r="D258">
        <v>1059</v>
      </c>
    </row>
    <row r="259" spans="1:4" x14ac:dyDescent="0.35">
      <c r="A259" s="4">
        <v>44075</v>
      </c>
      <c r="B259" t="s">
        <v>15</v>
      </c>
      <c r="C259" t="s">
        <v>192</v>
      </c>
      <c r="D259">
        <v>651</v>
      </c>
    </row>
    <row r="260" spans="1:4" x14ac:dyDescent="0.35">
      <c r="A260" s="4">
        <v>44105</v>
      </c>
      <c r="B260" t="s">
        <v>15</v>
      </c>
      <c r="C260" t="s">
        <v>191</v>
      </c>
      <c r="D260">
        <v>976</v>
      </c>
    </row>
    <row r="261" spans="1:4" x14ac:dyDescent="0.35">
      <c r="A261" s="4">
        <v>44105</v>
      </c>
      <c r="B261" t="s">
        <v>15</v>
      </c>
      <c r="C261" t="s">
        <v>192</v>
      </c>
      <c r="D261">
        <v>559</v>
      </c>
    </row>
    <row r="262" spans="1:4" x14ac:dyDescent="0.35">
      <c r="A262" s="4">
        <v>44136</v>
      </c>
      <c r="B262" t="s">
        <v>15</v>
      </c>
      <c r="C262" t="s">
        <v>191</v>
      </c>
      <c r="D262">
        <v>896</v>
      </c>
    </row>
    <row r="263" spans="1:4" x14ac:dyDescent="0.35">
      <c r="A263" s="4">
        <v>44136</v>
      </c>
      <c r="B263" t="s">
        <v>15</v>
      </c>
      <c r="C263" t="s">
        <v>192</v>
      </c>
      <c r="D263">
        <v>549</v>
      </c>
    </row>
    <row r="264" spans="1:4" x14ac:dyDescent="0.35">
      <c r="A264" s="4">
        <v>44166</v>
      </c>
      <c r="B264" t="s">
        <v>15</v>
      </c>
      <c r="C264" t="s">
        <v>191</v>
      </c>
      <c r="D264">
        <v>816</v>
      </c>
    </row>
    <row r="265" spans="1:4" x14ac:dyDescent="0.35">
      <c r="A265" s="4">
        <v>44166</v>
      </c>
      <c r="B265" t="s">
        <v>15</v>
      </c>
      <c r="C265" t="s">
        <v>192</v>
      </c>
      <c r="D265">
        <v>481</v>
      </c>
    </row>
    <row r="266" spans="1:4" x14ac:dyDescent="0.35">
      <c r="A266" s="4">
        <v>44197</v>
      </c>
      <c r="B266" t="s">
        <v>15</v>
      </c>
      <c r="C266" t="s">
        <v>191</v>
      </c>
      <c r="D266">
        <v>593</v>
      </c>
    </row>
    <row r="267" spans="1:4" x14ac:dyDescent="0.35">
      <c r="A267" s="4">
        <v>44197</v>
      </c>
      <c r="B267" t="s">
        <v>15</v>
      </c>
      <c r="C267" t="s">
        <v>192</v>
      </c>
      <c r="D267">
        <v>410</v>
      </c>
    </row>
    <row r="268" spans="1:4" x14ac:dyDescent="0.35">
      <c r="A268" s="4">
        <v>44228</v>
      </c>
      <c r="B268" t="s">
        <v>15</v>
      </c>
      <c r="C268" t="s">
        <v>191</v>
      </c>
      <c r="D268">
        <v>679</v>
      </c>
    </row>
    <row r="269" spans="1:4" x14ac:dyDescent="0.35">
      <c r="A269" s="4">
        <v>44228</v>
      </c>
      <c r="B269" t="s">
        <v>15</v>
      </c>
      <c r="C269" t="s">
        <v>192</v>
      </c>
      <c r="D269">
        <v>399</v>
      </c>
    </row>
    <row r="270" spans="1:4" x14ac:dyDescent="0.35">
      <c r="A270" s="4">
        <v>44256</v>
      </c>
      <c r="B270" t="s">
        <v>15</v>
      </c>
      <c r="C270" t="s">
        <v>191</v>
      </c>
      <c r="D270">
        <v>731</v>
      </c>
    </row>
    <row r="271" spans="1:4" x14ac:dyDescent="0.35">
      <c r="A271" s="4">
        <v>44256</v>
      </c>
      <c r="B271" t="s">
        <v>15</v>
      </c>
      <c r="C271" t="s">
        <v>192</v>
      </c>
      <c r="D271">
        <v>251</v>
      </c>
    </row>
    <row r="272" spans="1:4" x14ac:dyDescent="0.35">
      <c r="A272" s="4">
        <v>44287</v>
      </c>
      <c r="B272" t="s">
        <v>15</v>
      </c>
      <c r="C272" t="s">
        <v>191</v>
      </c>
      <c r="D272">
        <v>626</v>
      </c>
    </row>
    <row r="273" spans="1:4" x14ac:dyDescent="0.35">
      <c r="A273" s="4">
        <v>44287</v>
      </c>
      <c r="B273" t="s">
        <v>15</v>
      </c>
      <c r="C273" t="s">
        <v>192</v>
      </c>
      <c r="D273">
        <v>206</v>
      </c>
    </row>
    <row r="274" spans="1:4" x14ac:dyDescent="0.35">
      <c r="A274" s="4">
        <v>44317</v>
      </c>
      <c r="B274" t="s">
        <v>15</v>
      </c>
      <c r="C274" t="s">
        <v>191</v>
      </c>
      <c r="D274">
        <v>723</v>
      </c>
    </row>
    <row r="275" spans="1:4" x14ac:dyDescent="0.35">
      <c r="A275" s="4">
        <v>44317</v>
      </c>
      <c r="B275" t="s">
        <v>15</v>
      </c>
      <c r="C275" t="s">
        <v>192</v>
      </c>
      <c r="D275">
        <v>156</v>
      </c>
    </row>
    <row r="276" spans="1:4" x14ac:dyDescent="0.35">
      <c r="A276" s="4">
        <v>44348</v>
      </c>
      <c r="B276" t="s">
        <v>15</v>
      </c>
      <c r="C276" t="s">
        <v>191</v>
      </c>
      <c r="D276">
        <v>792</v>
      </c>
    </row>
    <row r="277" spans="1:4" x14ac:dyDescent="0.35">
      <c r="A277" s="4">
        <v>44348</v>
      </c>
      <c r="B277" t="s">
        <v>15</v>
      </c>
      <c r="C277" t="s">
        <v>192</v>
      </c>
      <c r="D277">
        <v>207</v>
      </c>
    </row>
    <row r="278" spans="1:4" x14ac:dyDescent="0.35">
      <c r="A278" s="4">
        <v>44378</v>
      </c>
      <c r="B278" t="s">
        <v>15</v>
      </c>
      <c r="C278" t="s">
        <v>191</v>
      </c>
      <c r="D278">
        <v>658</v>
      </c>
    </row>
    <row r="279" spans="1:4" x14ac:dyDescent="0.35">
      <c r="A279" s="4">
        <v>44378</v>
      </c>
      <c r="B279" t="s">
        <v>15</v>
      </c>
      <c r="C279" t="s">
        <v>192</v>
      </c>
      <c r="D279">
        <v>185</v>
      </c>
    </row>
    <row r="280" spans="1:4" x14ac:dyDescent="0.35">
      <c r="A280" s="4">
        <v>44409</v>
      </c>
      <c r="B280" t="s">
        <v>15</v>
      </c>
      <c r="C280" t="s">
        <v>191</v>
      </c>
      <c r="D280">
        <v>564</v>
      </c>
    </row>
    <row r="281" spans="1:4" x14ac:dyDescent="0.35">
      <c r="A281" s="4">
        <v>44409</v>
      </c>
      <c r="B281" t="s">
        <v>15</v>
      </c>
      <c r="C281" t="s">
        <v>192</v>
      </c>
      <c r="D281">
        <v>149</v>
      </c>
    </row>
    <row r="282" spans="1:4" x14ac:dyDescent="0.35">
      <c r="A282" s="4">
        <v>44440</v>
      </c>
      <c r="B282" t="s">
        <v>15</v>
      </c>
      <c r="C282" t="s">
        <v>191</v>
      </c>
      <c r="D282">
        <v>560</v>
      </c>
    </row>
    <row r="283" spans="1:4" x14ac:dyDescent="0.35">
      <c r="A283" s="4">
        <v>44440</v>
      </c>
      <c r="B283" t="s">
        <v>15</v>
      </c>
      <c r="C283" t="s">
        <v>192</v>
      </c>
      <c r="D283">
        <v>114</v>
      </c>
    </row>
    <row r="284" spans="1:4" x14ac:dyDescent="0.35">
      <c r="A284" s="4">
        <v>44470</v>
      </c>
      <c r="B284" t="s">
        <v>15</v>
      </c>
      <c r="C284" t="s">
        <v>191</v>
      </c>
      <c r="D284">
        <v>599</v>
      </c>
    </row>
    <row r="285" spans="1:4" x14ac:dyDescent="0.35">
      <c r="A285" s="4">
        <v>44470</v>
      </c>
      <c r="B285" t="s">
        <v>15</v>
      </c>
      <c r="C285" t="s">
        <v>192</v>
      </c>
      <c r="D285">
        <v>82</v>
      </c>
    </row>
    <row r="286" spans="1:4" x14ac:dyDescent="0.35">
      <c r="A286" s="4">
        <v>44501</v>
      </c>
      <c r="B286" t="s">
        <v>15</v>
      </c>
      <c r="C286" t="s">
        <v>191</v>
      </c>
      <c r="D286">
        <v>568</v>
      </c>
    </row>
    <row r="287" spans="1:4" x14ac:dyDescent="0.35">
      <c r="A287" s="4">
        <v>44501</v>
      </c>
      <c r="B287" t="s">
        <v>15</v>
      </c>
      <c r="C287" t="s">
        <v>192</v>
      </c>
      <c r="D287">
        <v>96</v>
      </c>
    </row>
    <row r="288" spans="1:4" x14ac:dyDescent="0.35">
      <c r="A288" s="4">
        <v>44531</v>
      </c>
      <c r="B288" t="s">
        <v>15</v>
      </c>
      <c r="C288" t="s">
        <v>191</v>
      </c>
      <c r="D288">
        <v>509</v>
      </c>
    </row>
    <row r="289" spans="1:4" x14ac:dyDescent="0.35">
      <c r="A289" s="4">
        <v>44531</v>
      </c>
      <c r="B289" t="s">
        <v>15</v>
      </c>
      <c r="C289" t="s">
        <v>192</v>
      </c>
      <c r="D289">
        <v>102</v>
      </c>
    </row>
    <row r="290" spans="1:4" x14ac:dyDescent="0.35">
      <c r="A290" s="4">
        <v>44562</v>
      </c>
      <c r="B290" t="s">
        <v>15</v>
      </c>
      <c r="C290" t="s">
        <v>191</v>
      </c>
      <c r="D290">
        <v>401</v>
      </c>
    </row>
    <row r="291" spans="1:4" x14ac:dyDescent="0.35">
      <c r="A291" s="4">
        <v>44562</v>
      </c>
      <c r="B291" t="s">
        <v>15</v>
      </c>
      <c r="C291" t="s">
        <v>192</v>
      </c>
      <c r="D291">
        <v>87</v>
      </c>
    </row>
    <row r="292" spans="1:4" x14ac:dyDescent="0.35">
      <c r="A292" s="4">
        <v>44593</v>
      </c>
      <c r="B292" t="s">
        <v>15</v>
      </c>
      <c r="C292" t="s">
        <v>191</v>
      </c>
      <c r="D292">
        <v>380</v>
      </c>
    </row>
    <row r="293" spans="1:4" x14ac:dyDescent="0.35">
      <c r="A293" s="4">
        <v>44593</v>
      </c>
      <c r="B293" t="s">
        <v>15</v>
      </c>
      <c r="C293" t="s">
        <v>192</v>
      </c>
      <c r="D293">
        <v>69</v>
      </c>
    </row>
    <row r="294" spans="1:4" x14ac:dyDescent="0.35">
      <c r="A294" s="4">
        <v>44621</v>
      </c>
      <c r="B294" t="s">
        <v>15</v>
      </c>
      <c r="C294" t="s">
        <v>191</v>
      </c>
      <c r="D294">
        <v>400</v>
      </c>
    </row>
    <row r="295" spans="1:4" x14ac:dyDescent="0.35">
      <c r="A295" s="4">
        <v>44621</v>
      </c>
      <c r="B295" t="s">
        <v>15</v>
      </c>
      <c r="C295" t="s">
        <v>192</v>
      </c>
      <c r="D295">
        <v>56</v>
      </c>
    </row>
    <row r="296" spans="1:4" x14ac:dyDescent="0.35">
      <c r="A296" s="4">
        <v>44652</v>
      </c>
      <c r="B296" t="s">
        <v>15</v>
      </c>
      <c r="C296" t="s">
        <v>191</v>
      </c>
      <c r="D296">
        <v>388</v>
      </c>
    </row>
    <row r="297" spans="1:4" x14ac:dyDescent="0.35">
      <c r="A297" s="4">
        <v>44652</v>
      </c>
      <c r="B297" t="s">
        <v>15</v>
      </c>
      <c r="C297" t="s">
        <v>192</v>
      </c>
      <c r="D297">
        <v>101</v>
      </c>
    </row>
    <row r="298" spans="1:4" x14ac:dyDescent="0.35">
      <c r="A298" s="4">
        <v>44682</v>
      </c>
      <c r="B298" t="s">
        <v>15</v>
      </c>
      <c r="C298" t="s">
        <v>191</v>
      </c>
      <c r="D298">
        <v>416</v>
      </c>
    </row>
    <row r="299" spans="1:4" x14ac:dyDescent="0.35">
      <c r="A299" s="4">
        <v>44682</v>
      </c>
      <c r="B299" t="s">
        <v>15</v>
      </c>
      <c r="C299" t="s">
        <v>192</v>
      </c>
      <c r="D299">
        <v>87</v>
      </c>
    </row>
    <row r="300" spans="1:4" x14ac:dyDescent="0.35">
      <c r="A300" s="4">
        <v>44713</v>
      </c>
      <c r="B300" t="s">
        <v>15</v>
      </c>
      <c r="C300" t="s">
        <v>191</v>
      </c>
      <c r="D300">
        <v>499</v>
      </c>
    </row>
    <row r="301" spans="1:4" x14ac:dyDescent="0.35">
      <c r="A301" s="4">
        <v>44713</v>
      </c>
      <c r="B301" t="s">
        <v>15</v>
      </c>
      <c r="C301" t="s">
        <v>192</v>
      </c>
      <c r="D301">
        <v>96</v>
      </c>
    </row>
    <row r="302" spans="1:4" x14ac:dyDescent="0.35">
      <c r="A302" s="4">
        <v>44743</v>
      </c>
      <c r="B302" t="s">
        <v>15</v>
      </c>
      <c r="C302" t="s">
        <v>191</v>
      </c>
      <c r="D302">
        <v>601</v>
      </c>
    </row>
    <row r="303" spans="1:4" x14ac:dyDescent="0.35">
      <c r="A303" s="4">
        <v>44743</v>
      </c>
      <c r="B303" t="s">
        <v>15</v>
      </c>
      <c r="C303" t="s">
        <v>192</v>
      </c>
      <c r="D303">
        <v>102</v>
      </c>
    </row>
    <row r="304" spans="1:4" x14ac:dyDescent="0.35">
      <c r="A304" s="4">
        <v>44774</v>
      </c>
      <c r="B304" t="s">
        <v>15</v>
      </c>
      <c r="C304" t="s">
        <v>191</v>
      </c>
      <c r="D304">
        <v>610</v>
      </c>
    </row>
    <row r="305" spans="1:4" x14ac:dyDescent="0.35">
      <c r="A305" s="4">
        <v>44774</v>
      </c>
      <c r="B305" t="s">
        <v>15</v>
      </c>
      <c r="C305" t="s">
        <v>192</v>
      </c>
      <c r="D305">
        <v>107</v>
      </c>
    </row>
    <row r="306" spans="1:4" x14ac:dyDescent="0.35">
      <c r="A306" s="4">
        <v>44805</v>
      </c>
      <c r="B306" t="s">
        <v>15</v>
      </c>
      <c r="C306" t="s">
        <v>191</v>
      </c>
      <c r="D306">
        <v>850</v>
      </c>
    </row>
    <row r="307" spans="1:4" x14ac:dyDescent="0.35">
      <c r="A307" s="4">
        <v>44805</v>
      </c>
      <c r="B307" t="s">
        <v>15</v>
      </c>
      <c r="C307" t="s">
        <v>192</v>
      </c>
      <c r="D307">
        <v>199</v>
      </c>
    </row>
    <row r="308" spans="1:4" x14ac:dyDescent="0.35">
      <c r="A308" s="4">
        <v>44835</v>
      </c>
      <c r="B308" t="s">
        <v>15</v>
      </c>
      <c r="C308" t="s">
        <v>191</v>
      </c>
      <c r="D308">
        <v>990</v>
      </c>
    </row>
    <row r="309" spans="1:4" x14ac:dyDescent="0.35">
      <c r="A309" s="4">
        <v>44835</v>
      </c>
      <c r="B309" t="s">
        <v>15</v>
      </c>
      <c r="C309" t="s">
        <v>192</v>
      </c>
      <c r="D309">
        <v>289</v>
      </c>
    </row>
    <row r="310" spans="1:4" x14ac:dyDescent="0.35">
      <c r="A310" s="4">
        <v>44866</v>
      </c>
      <c r="B310" t="s">
        <v>15</v>
      </c>
      <c r="C310" t="s">
        <v>191</v>
      </c>
      <c r="D310">
        <v>1058</v>
      </c>
    </row>
    <row r="311" spans="1:4" x14ac:dyDescent="0.35">
      <c r="A311" s="4">
        <v>44866</v>
      </c>
      <c r="B311" t="s">
        <v>15</v>
      </c>
      <c r="C311" t="s">
        <v>192</v>
      </c>
      <c r="D311">
        <v>259</v>
      </c>
    </row>
    <row r="312" spans="1:4" x14ac:dyDescent="0.35">
      <c r="A312" s="4">
        <v>44896</v>
      </c>
      <c r="B312" t="s">
        <v>15</v>
      </c>
      <c r="C312" t="s">
        <v>191</v>
      </c>
      <c r="D312">
        <v>1055</v>
      </c>
    </row>
    <row r="313" spans="1:4" x14ac:dyDescent="0.35">
      <c r="A313" s="4">
        <v>44896</v>
      </c>
      <c r="B313" t="s">
        <v>15</v>
      </c>
      <c r="C313" t="s">
        <v>192</v>
      </c>
      <c r="D313">
        <v>398</v>
      </c>
    </row>
    <row r="314" spans="1:4" x14ac:dyDescent="0.35">
      <c r="A314" s="4">
        <v>44927</v>
      </c>
      <c r="B314" t="s">
        <v>15</v>
      </c>
      <c r="C314" t="s">
        <v>191</v>
      </c>
      <c r="D314">
        <v>915</v>
      </c>
    </row>
    <row r="315" spans="1:4" x14ac:dyDescent="0.35">
      <c r="A315" s="4">
        <v>44927</v>
      </c>
      <c r="B315" t="s">
        <v>15</v>
      </c>
      <c r="C315" t="s">
        <v>192</v>
      </c>
      <c r="D315">
        <v>357</v>
      </c>
    </row>
    <row r="316" spans="1:4" x14ac:dyDescent="0.35">
      <c r="A316" s="4">
        <v>44958</v>
      </c>
      <c r="B316" t="s">
        <v>15</v>
      </c>
      <c r="C316" t="s">
        <v>191</v>
      </c>
      <c r="D316">
        <v>943</v>
      </c>
    </row>
    <row r="317" spans="1:4" x14ac:dyDescent="0.35">
      <c r="A317" s="4">
        <v>44958</v>
      </c>
      <c r="B317" t="s">
        <v>15</v>
      </c>
      <c r="C317" t="s">
        <v>192</v>
      </c>
      <c r="D317">
        <v>407</v>
      </c>
    </row>
    <row r="318" spans="1:4" x14ac:dyDescent="0.35">
      <c r="A318" s="4">
        <v>44986</v>
      </c>
      <c r="B318" t="s">
        <v>15</v>
      </c>
      <c r="C318" t="s">
        <v>191</v>
      </c>
      <c r="D318">
        <v>988</v>
      </c>
    </row>
    <row r="319" spans="1:4" x14ac:dyDescent="0.35">
      <c r="A319" s="4">
        <v>44986</v>
      </c>
      <c r="B319" t="s">
        <v>15</v>
      </c>
      <c r="C319" t="s">
        <v>192</v>
      </c>
      <c r="D319">
        <v>475</v>
      </c>
    </row>
    <row r="320" spans="1:4" x14ac:dyDescent="0.35">
      <c r="A320" s="4">
        <v>45017</v>
      </c>
      <c r="B320" t="s">
        <v>15</v>
      </c>
      <c r="C320" t="s">
        <v>191</v>
      </c>
      <c r="D320">
        <v>1109</v>
      </c>
    </row>
    <row r="321" spans="1:4" x14ac:dyDescent="0.35">
      <c r="A321" s="4">
        <v>45017</v>
      </c>
      <c r="B321" t="s">
        <v>15</v>
      </c>
      <c r="C321" t="s">
        <v>192</v>
      </c>
      <c r="D321">
        <v>460</v>
      </c>
    </row>
    <row r="322" spans="1:4" x14ac:dyDescent="0.35">
      <c r="A322" s="4">
        <v>45047</v>
      </c>
      <c r="B322" t="s">
        <v>15</v>
      </c>
      <c r="C322" t="s">
        <v>191</v>
      </c>
      <c r="D322">
        <v>1144</v>
      </c>
    </row>
    <row r="323" spans="1:4" x14ac:dyDescent="0.35">
      <c r="A323" s="4">
        <v>45047</v>
      </c>
      <c r="B323" t="s">
        <v>15</v>
      </c>
      <c r="C323" t="s">
        <v>192</v>
      </c>
      <c r="D323">
        <v>489</v>
      </c>
    </row>
    <row r="324" spans="1:4" x14ac:dyDescent="0.35">
      <c r="A324" s="4">
        <v>45078</v>
      </c>
      <c r="B324" t="s">
        <v>15</v>
      </c>
      <c r="C324" t="s">
        <v>191</v>
      </c>
      <c r="D324">
        <v>1195</v>
      </c>
    </row>
    <row r="325" spans="1:4" x14ac:dyDescent="0.35">
      <c r="A325" s="4">
        <v>45078</v>
      </c>
      <c r="B325" t="s">
        <v>15</v>
      </c>
      <c r="C325" t="s">
        <v>192</v>
      </c>
      <c r="D325">
        <v>530</v>
      </c>
    </row>
    <row r="326" spans="1:4" x14ac:dyDescent="0.35">
      <c r="A326" s="4">
        <v>45108</v>
      </c>
      <c r="B326" t="s">
        <v>15</v>
      </c>
      <c r="C326" t="s">
        <v>191</v>
      </c>
      <c r="D326">
        <v>1254</v>
      </c>
    </row>
    <row r="327" spans="1:4" x14ac:dyDescent="0.35">
      <c r="A327" s="4">
        <v>45108</v>
      </c>
      <c r="B327" t="s">
        <v>15</v>
      </c>
      <c r="C327" t="s">
        <v>192</v>
      </c>
      <c r="D327">
        <v>544</v>
      </c>
    </row>
    <row r="328" spans="1:4" x14ac:dyDescent="0.35">
      <c r="A328" s="4">
        <v>45139</v>
      </c>
      <c r="B328" t="s">
        <v>15</v>
      </c>
      <c r="C328" t="s">
        <v>191</v>
      </c>
      <c r="D328">
        <v>1238</v>
      </c>
    </row>
    <row r="329" spans="1:4" x14ac:dyDescent="0.35">
      <c r="A329" s="4">
        <v>45139</v>
      </c>
      <c r="B329" t="s">
        <v>15</v>
      </c>
      <c r="C329" t="s">
        <v>192</v>
      </c>
      <c r="D329">
        <v>605</v>
      </c>
    </row>
    <row r="330" spans="1:4" x14ac:dyDescent="0.35">
      <c r="A330" s="4">
        <v>45170</v>
      </c>
      <c r="B330" t="s">
        <v>15</v>
      </c>
      <c r="C330" t="s">
        <v>191</v>
      </c>
      <c r="D330">
        <v>1295</v>
      </c>
    </row>
    <row r="331" spans="1:4" x14ac:dyDescent="0.35">
      <c r="A331" s="4">
        <v>45170</v>
      </c>
      <c r="B331" t="s">
        <v>15</v>
      </c>
      <c r="C331" t="s">
        <v>192</v>
      </c>
      <c r="D331">
        <v>598</v>
      </c>
    </row>
    <row r="332" spans="1:4" x14ac:dyDescent="0.35">
      <c r="A332" s="4">
        <v>45200</v>
      </c>
      <c r="B332" t="s">
        <v>15</v>
      </c>
      <c r="C332" t="s">
        <v>191</v>
      </c>
      <c r="D332">
        <v>1348</v>
      </c>
    </row>
    <row r="333" spans="1:4" x14ac:dyDescent="0.35">
      <c r="A333" s="4">
        <v>45200</v>
      </c>
      <c r="B333" t="s">
        <v>15</v>
      </c>
      <c r="C333" t="s">
        <v>192</v>
      </c>
      <c r="D333">
        <v>692</v>
      </c>
    </row>
    <row r="334" spans="1:4" x14ac:dyDescent="0.35">
      <c r="A334" s="4">
        <v>45231</v>
      </c>
      <c r="B334" t="s">
        <v>15</v>
      </c>
      <c r="C334" t="s">
        <v>191</v>
      </c>
      <c r="D334">
        <v>1356</v>
      </c>
    </row>
    <row r="335" spans="1:4" x14ac:dyDescent="0.35">
      <c r="A335" s="4">
        <v>45231</v>
      </c>
      <c r="B335" t="s">
        <v>15</v>
      </c>
      <c r="C335" t="s">
        <v>192</v>
      </c>
      <c r="D335">
        <v>849</v>
      </c>
    </row>
    <row r="336" spans="1:4" x14ac:dyDescent="0.35">
      <c r="A336" s="4">
        <v>45261</v>
      </c>
      <c r="B336" t="s">
        <v>15</v>
      </c>
      <c r="C336" t="s">
        <v>191</v>
      </c>
      <c r="D336">
        <v>1408</v>
      </c>
    </row>
    <row r="337" spans="1:4" x14ac:dyDescent="0.35">
      <c r="A337" s="4">
        <v>45261</v>
      </c>
      <c r="B337" t="s">
        <v>15</v>
      </c>
      <c r="C337" t="s">
        <v>192</v>
      </c>
      <c r="D337">
        <v>908</v>
      </c>
    </row>
    <row r="338" spans="1:4" x14ac:dyDescent="0.35">
      <c r="A338" s="4">
        <v>45292</v>
      </c>
      <c r="B338" t="s">
        <v>15</v>
      </c>
      <c r="C338" t="s">
        <v>191</v>
      </c>
      <c r="D338">
        <v>1169</v>
      </c>
    </row>
    <row r="339" spans="1:4" x14ac:dyDescent="0.35">
      <c r="A339" s="4">
        <v>45292</v>
      </c>
      <c r="B339" t="s">
        <v>15</v>
      </c>
      <c r="C339" t="s">
        <v>192</v>
      </c>
      <c r="D339">
        <v>854</v>
      </c>
    </row>
    <row r="340" spans="1:4" x14ac:dyDescent="0.35">
      <c r="A340" s="4">
        <v>45323</v>
      </c>
      <c r="B340" t="s">
        <v>15</v>
      </c>
      <c r="C340" t="s">
        <v>191</v>
      </c>
      <c r="D340">
        <v>1223</v>
      </c>
    </row>
    <row r="341" spans="1:4" x14ac:dyDescent="0.35">
      <c r="A341" s="4">
        <v>45323</v>
      </c>
      <c r="B341" t="s">
        <v>15</v>
      </c>
      <c r="C341" t="s">
        <v>192</v>
      </c>
      <c r="D341">
        <v>813</v>
      </c>
    </row>
    <row r="342" spans="1:4" x14ac:dyDescent="0.35">
      <c r="A342" s="4">
        <v>45352</v>
      </c>
      <c r="B342" t="s">
        <v>15</v>
      </c>
      <c r="C342" t="s">
        <v>191</v>
      </c>
      <c r="D342">
        <v>1261</v>
      </c>
    </row>
    <row r="343" spans="1:4" x14ac:dyDescent="0.35">
      <c r="A343" s="4">
        <v>45352</v>
      </c>
      <c r="B343" t="s">
        <v>15</v>
      </c>
      <c r="C343" t="s">
        <v>192</v>
      </c>
      <c r="D343">
        <v>807</v>
      </c>
    </row>
    <row r="344" spans="1:4" x14ac:dyDescent="0.35">
      <c r="A344" s="4">
        <v>45383</v>
      </c>
      <c r="B344" t="s">
        <v>15</v>
      </c>
      <c r="C344" t="s">
        <v>191</v>
      </c>
      <c r="D344">
        <v>1211</v>
      </c>
    </row>
    <row r="345" spans="1:4" x14ac:dyDescent="0.35">
      <c r="A345" s="4">
        <v>45383</v>
      </c>
      <c r="B345" t="s">
        <v>15</v>
      </c>
      <c r="C345" t="s">
        <v>192</v>
      </c>
      <c r="D345">
        <v>702</v>
      </c>
    </row>
    <row r="346" spans="1:4" x14ac:dyDescent="0.35">
      <c r="A346" s="4">
        <v>45413</v>
      </c>
      <c r="B346" t="s">
        <v>15</v>
      </c>
      <c r="C346" t="s">
        <v>191</v>
      </c>
      <c r="D346">
        <v>1201</v>
      </c>
    </row>
    <row r="347" spans="1:4" x14ac:dyDescent="0.35">
      <c r="A347" s="4">
        <v>45413</v>
      </c>
      <c r="B347" t="s">
        <v>15</v>
      </c>
      <c r="C347" t="s">
        <v>192</v>
      </c>
      <c r="D347">
        <v>748</v>
      </c>
    </row>
    <row r="348" spans="1:4" x14ac:dyDescent="0.35">
      <c r="A348" s="4">
        <v>45444</v>
      </c>
      <c r="B348" t="s">
        <v>15</v>
      </c>
      <c r="C348" t="s">
        <v>191</v>
      </c>
      <c r="D348">
        <v>1200</v>
      </c>
    </row>
    <row r="349" spans="1:4" x14ac:dyDescent="0.35">
      <c r="A349" s="4">
        <v>45444</v>
      </c>
      <c r="B349" t="s">
        <v>15</v>
      </c>
      <c r="C349" t="s">
        <v>192</v>
      </c>
      <c r="D349">
        <v>850</v>
      </c>
    </row>
    <row r="350" spans="1:4" x14ac:dyDescent="0.35">
      <c r="A350" s="4">
        <v>45474</v>
      </c>
      <c r="B350" t="s">
        <v>15</v>
      </c>
      <c r="C350" t="s">
        <v>191</v>
      </c>
      <c r="D350">
        <v>1250</v>
      </c>
    </row>
    <row r="351" spans="1:4" x14ac:dyDescent="0.35">
      <c r="A351" s="4">
        <v>45474</v>
      </c>
      <c r="B351" t="s">
        <v>15</v>
      </c>
      <c r="C351" t="s">
        <v>192</v>
      </c>
      <c r="D351">
        <v>898</v>
      </c>
    </row>
    <row r="352" spans="1:4" x14ac:dyDescent="0.35">
      <c r="A352" s="4">
        <v>45505</v>
      </c>
      <c r="B352" t="s">
        <v>15</v>
      </c>
      <c r="C352" t="s">
        <v>191</v>
      </c>
      <c r="D352">
        <v>1115</v>
      </c>
    </row>
    <row r="353" spans="1:4" x14ac:dyDescent="0.35">
      <c r="A353" s="4">
        <v>45505</v>
      </c>
      <c r="B353" t="s">
        <v>15</v>
      </c>
      <c r="C353" t="s">
        <v>192</v>
      </c>
      <c r="D353">
        <v>867</v>
      </c>
    </row>
    <row r="354" spans="1:4" x14ac:dyDescent="0.35">
      <c r="A354" s="4">
        <v>45536</v>
      </c>
      <c r="B354" t="s">
        <v>15</v>
      </c>
      <c r="C354" t="s">
        <v>191</v>
      </c>
      <c r="D354">
        <v>1348</v>
      </c>
    </row>
    <row r="355" spans="1:4" x14ac:dyDescent="0.35">
      <c r="A355" s="4">
        <v>45536</v>
      </c>
      <c r="B355" t="s">
        <v>15</v>
      </c>
      <c r="C355" t="s">
        <v>192</v>
      </c>
      <c r="D355">
        <v>942</v>
      </c>
    </row>
    <row r="356" spans="1:4" x14ac:dyDescent="0.35">
      <c r="A356" s="4">
        <v>45566</v>
      </c>
      <c r="B356" t="s">
        <v>15</v>
      </c>
      <c r="C356" t="s">
        <v>191</v>
      </c>
      <c r="D356">
        <v>1375</v>
      </c>
    </row>
    <row r="357" spans="1:4" x14ac:dyDescent="0.35">
      <c r="A357" s="4">
        <v>45566</v>
      </c>
      <c r="B357" t="s">
        <v>15</v>
      </c>
      <c r="C357" t="s">
        <v>192</v>
      </c>
      <c r="D357">
        <v>1001</v>
      </c>
    </row>
    <row r="358" spans="1:4" x14ac:dyDescent="0.35">
      <c r="A358" s="4">
        <v>45597</v>
      </c>
      <c r="B358" t="s">
        <v>15</v>
      </c>
      <c r="C358" t="s">
        <v>191</v>
      </c>
      <c r="D358">
        <v>1418</v>
      </c>
    </row>
    <row r="359" spans="1:4" x14ac:dyDescent="0.35">
      <c r="A359" s="4">
        <v>45597</v>
      </c>
      <c r="B359" t="s">
        <v>15</v>
      </c>
      <c r="C359" t="s">
        <v>192</v>
      </c>
      <c r="D359">
        <v>1138</v>
      </c>
    </row>
    <row r="360" spans="1:4" x14ac:dyDescent="0.35">
      <c r="A360" s="4">
        <v>45627</v>
      </c>
      <c r="B360" t="s">
        <v>15</v>
      </c>
      <c r="C360" t="s">
        <v>191</v>
      </c>
      <c r="D360">
        <v>1429</v>
      </c>
    </row>
    <row r="361" spans="1:4" x14ac:dyDescent="0.35">
      <c r="A361" s="4">
        <v>45627</v>
      </c>
      <c r="B361" t="s">
        <v>15</v>
      </c>
      <c r="C361" t="s">
        <v>192</v>
      </c>
      <c r="D361">
        <v>1166</v>
      </c>
    </row>
    <row r="362" spans="1:4" x14ac:dyDescent="0.35">
      <c r="A362" s="4">
        <v>45658</v>
      </c>
      <c r="B362" t="s">
        <v>15</v>
      </c>
      <c r="C362" t="s">
        <v>191</v>
      </c>
      <c r="D362">
        <v>1233</v>
      </c>
    </row>
    <row r="363" spans="1:4" x14ac:dyDescent="0.35">
      <c r="A363" s="4">
        <v>45658</v>
      </c>
      <c r="B363" t="s">
        <v>15</v>
      </c>
      <c r="C363" t="s">
        <v>192</v>
      </c>
      <c r="D363">
        <v>1116</v>
      </c>
    </row>
    <row r="364" spans="1:4" x14ac:dyDescent="0.35">
      <c r="A364" s="4">
        <v>45689</v>
      </c>
      <c r="B364" t="s">
        <v>15</v>
      </c>
      <c r="C364" t="s">
        <v>191</v>
      </c>
      <c r="D364">
        <v>1378</v>
      </c>
    </row>
    <row r="365" spans="1:4" x14ac:dyDescent="0.35">
      <c r="A365" s="4">
        <v>45689</v>
      </c>
      <c r="B365" t="s">
        <v>15</v>
      </c>
      <c r="C365" t="s">
        <v>192</v>
      </c>
      <c r="D365">
        <v>1025</v>
      </c>
    </row>
    <row r="366" spans="1:4" x14ac:dyDescent="0.35">
      <c r="A366" s="4">
        <v>45717</v>
      </c>
      <c r="B366" t="s">
        <v>15</v>
      </c>
      <c r="C366" t="s">
        <v>191</v>
      </c>
      <c r="D366">
        <v>1461</v>
      </c>
    </row>
    <row r="367" spans="1:4" x14ac:dyDescent="0.35">
      <c r="A367" s="4">
        <v>45717</v>
      </c>
      <c r="B367" t="s">
        <v>15</v>
      </c>
      <c r="C367" t="s">
        <v>192</v>
      </c>
      <c r="D367">
        <v>1024</v>
      </c>
    </row>
    <row r="368" spans="1:4" x14ac:dyDescent="0.35">
      <c r="A368" s="4">
        <v>45748</v>
      </c>
      <c r="B368" t="s">
        <v>15</v>
      </c>
      <c r="C368" t="s">
        <v>191</v>
      </c>
      <c r="D368">
        <v>1552</v>
      </c>
    </row>
    <row r="369" spans="1:4" x14ac:dyDescent="0.35">
      <c r="A369" s="4">
        <v>45748</v>
      </c>
      <c r="B369" t="s">
        <v>15</v>
      </c>
      <c r="C369" t="s">
        <v>192</v>
      </c>
      <c r="D369">
        <v>1053</v>
      </c>
    </row>
    <row r="370" spans="1:4" x14ac:dyDescent="0.35">
      <c r="A370" s="4">
        <v>45778</v>
      </c>
      <c r="B370" t="s">
        <v>15</v>
      </c>
      <c r="C370" t="s">
        <v>191</v>
      </c>
      <c r="D370">
        <v>1573</v>
      </c>
    </row>
    <row r="371" spans="1:4" x14ac:dyDescent="0.35">
      <c r="A371" s="4">
        <v>45778</v>
      </c>
      <c r="B371" t="s">
        <v>15</v>
      </c>
      <c r="C371" t="s">
        <v>192</v>
      </c>
      <c r="D371">
        <v>1127</v>
      </c>
    </row>
    <row r="372" spans="1:4" x14ac:dyDescent="0.35">
      <c r="A372" s="4">
        <v>45809</v>
      </c>
      <c r="B372" t="s">
        <v>15</v>
      </c>
      <c r="C372" t="s">
        <v>191</v>
      </c>
      <c r="D372">
        <v>1671</v>
      </c>
    </row>
    <row r="373" spans="1:4" x14ac:dyDescent="0.35">
      <c r="A373" s="4">
        <v>45809</v>
      </c>
      <c r="B373" t="s">
        <v>15</v>
      </c>
      <c r="C373" t="s">
        <v>192</v>
      </c>
      <c r="D373">
        <v>1170</v>
      </c>
    </row>
    <row r="374" spans="1:4" x14ac:dyDescent="0.35">
      <c r="A374" s="4">
        <v>45839</v>
      </c>
      <c r="B374" t="s">
        <v>15</v>
      </c>
      <c r="C374" t="s">
        <v>191</v>
      </c>
      <c r="D374">
        <v>1688</v>
      </c>
    </row>
    <row r="375" spans="1:4" x14ac:dyDescent="0.35">
      <c r="A375" s="4">
        <v>45839</v>
      </c>
      <c r="B375" t="s">
        <v>15</v>
      </c>
      <c r="C375" t="s">
        <v>192</v>
      </c>
      <c r="D375">
        <v>1367</v>
      </c>
    </row>
    <row r="376" spans="1:4" x14ac:dyDescent="0.35">
      <c r="A376" s="4">
        <v>45870</v>
      </c>
      <c r="B376" t="s">
        <v>15</v>
      </c>
      <c r="C376" t="s">
        <v>191</v>
      </c>
      <c r="D376">
        <v>1599</v>
      </c>
    </row>
    <row r="377" spans="1:4" x14ac:dyDescent="0.35">
      <c r="A377" s="4">
        <v>45870</v>
      </c>
      <c r="B377" t="s">
        <v>15</v>
      </c>
      <c r="C377" t="s">
        <v>192</v>
      </c>
      <c r="D377">
        <v>1384</v>
      </c>
    </row>
    <row r="378" spans="1:4" x14ac:dyDescent="0.35">
      <c r="A378" s="4">
        <v>45901</v>
      </c>
      <c r="B378" t="s">
        <v>15</v>
      </c>
      <c r="C378" t="s">
        <v>191</v>
      </c>
      <c r="D378">
        <v>1696</v>
      </c>
    </row>
    <row r="379" spans="1:4" x14ac:dyDescent="0.35">
      <c r="A379" s="4">
        <v>45901</v>
      </c>
      <c r="B379" t="s">
        <v>15</v>
      </c>
      <c r="C379" t="s">
        <v>192</v>
      </c>
      <c r="D379">
        <v>1383</v>
      </c>
    </row>
    <row r="380" spans="1:4" x14ac:dyDescent="0.35">
      <c r="A380" s="4">
        <v>45931</v>
      </c>
      <c r="B380" t="s">
        <v>15</v>
      </c>
      <c r="C380" t="s">
        <v>191</v>
      </c>
      <c r="D380">
        <v>1746</v>
      </c>
    </row>
    <row r="381" spans="1:4" x14ac:dyDescent="0.35">
      <c r="A381" s="4">
        <v>45931</v>
      </c>
      <c r="B381" t="s">
        <v>15</v>
      </c>
      <c r="C381" t="s">
        <v>192</v>
      </c>
      <c r="D381">
        <v>1490</v>
      </c>
    </row>
    <row r="382" spans="1:4" x14ac:dyDescent="0.35">
      <c r="A382" s="4">
        <v>43009</v>
      </c>
      <c r="B382" s="31" t="s">
        <v>17</v>
      </c>
      <c r="C382" t="s">
        <v>191</v>
      </c>
      <c r="D382">
        <v>345</v>
      </c>
    </row>
    <row r="383" spans="1:4" x14ac:dyDescent="0.35">
      <c r="A383" s="4">
        <v>43009</v>
      </c>
      <c r="B383" s="31" t="s">
        <v>17</v>
      </c>
      <c r="C383" t="s">
        <v>192</v>
      </c>
      <c r="D383">
        <v>30</v>
      </c>
    </row>
    <row r="384" spans="1:4" x14ac:dyDescent="0.35">
      <c r="A384" s="4">
        <v>43040</v>
      </c>
      <c r="B384" s="31" t="s">
        <v>17</v>
      </c>
      <c r="C384" t="s">
        <v>191</v>
      </c>
      <c r="D384">
        <v>363</v>
      </c>
    </row>
    <row r="385" spans="1:4" x14ac:dyDescent="0.35">
      <c r="A385" s="4">
        <v>43040</v>
      </c>
      <c r="B385" s="31" t="s">
        <v>17</v>
      </c>
      <c r="C385" t="s">
        <v>192</v>
      </c>
      <c r="D385">
        <v>27</v>
      </c>
    </row>
    <row r="386" spans="1:4" x14ac:dyDescent="0.35">
      <c r="A386" s="4">
        <v>43070</v>
      </c>
      <c r="B386" s="31" t="s">
        <v>17</v>
      </c>
      <c r="C386" t="s">
        <v>191</v>
      </c>
      <c r="D386">
        <v>339</v>
      </c>
    </row>
    <row r="387" spans="1:4" x14ac:dyDescent="0.35">
      <c r="A387" s="4">
        <v>43070</v>
      </c>
      <c r="B387" s="31" t="s">
        <v>17</v>
      </c>
      <c r="C387" t="s">
        <v>192</v>
      </c>
      <c r="D387">
        <v>31</v>
      </c>
    </row>
    <row r="388" spans="1:4" x14ac:dyDescent="0.35">
      <c r="A388" s="4">
        <v>43101</v>
      </c>
      <c r="B388" s="31" t="s">
        <v>17</v>
      </c>
      <c r="C388" t="s">
        <v>191</v>
      </c>
      <c r="D388">
        <v>309</v>
      </c>
    </row>
    <row r="389" spans="1:4" x14ac:dyDescent="0.35">
      <c r="A389" s="4">
        <v>43101</v>
      </c>
      <c r="B389" s="31" t="s">
        <v>17</v>
      </c>
      <c r="C389" t="s">
        <v>192</v>
      </c>
      <c r="D389">
        <v>37</v>
      </c>
    </row>
    <row r="390" spans="1:4" x14ac:dyDescent="0.35">
      <c r="A390" s="4">
        <v>43132</v>
      </c>
      <c r="B390" s="31" t="s">
        <v>17</v>
      </c>
      <c r="C390" t="s">
        <v>191</v>
      </c>
      <c r="D390">
        <v>303</v>
      </c>
    </row>
    <row r="391" spans="1:4" x14ac:dyDescent="0.35">
      <c r="A391" s="4">
        <v>43132</v>
      </c>
      <c r="B391" s="31" t="s">
        <v>17</v>
      </c>
      <c r="C391" t="s">
        <v>192</v>
      </c>
      <c r="D391">
        <v>53</v>
      </c>
    </row>
    <row r="392" spans="1:4" x14ac:dyDescent="0.35">
      <c r="A392" s="4">
        <v>43160</v>
      </c>
      <c r="B392" s="31" t="s">
        <v>17</v>
      </c>
      <c r="C392" t="s">
        <v>191</v>
      </c>
      <c r="D392">
        <v>303</v>
      </c>
    </row>
    <row r="393" spans="1:4" x14ac:dyDescent="0.35">
      <c r="A393" s="4">
        <v>43160</v>
      </c>
      <c r="B393" s="31" t="s">
        <v>17</v>
      </c>
      <c r="C393" t="s">
        <v>192</v>
      </c>
      <c r="D393">
        <v>61</v>
      </c>
    </row>
    <row r="394" spans="1:4" x14ac:dyDescent="0.35">
      <c r="A394" s="4">
        <v>43191</v>
      </c>
      <c r="B394" s="31" t="s">
        <v>17</v>
      </c>
      <c r="C394" t="s">
        <v>191</v>
      </c>
      <c r="D394">
        <v>338</v>
      </c>
    </row>
    <row r="395" spans="1:4" x14ac:dyDescent="0.35">
      <c r="A395" s="4">
        <v>43191</v>
      </c>
      <c r="B395" s="31" t="s">
        <v>17</v>
      </c>
      <c r="C395" t="s">
        <v>192</v>
      </c>
      <c r="D395">
        <v>55</v>
      </c>
    </row>
    <row r="396" spans="1:4" x14ac:dyDescent="0.35">
      <c r="A396" s="4">
        <v>43221</v>
      </c>
      <c r="B396" s="31" t="s">
        <v>17</v>
      </c>
      <c r="C396" t="s">
        <v>191</v>
      </c>
      <c r="D396">
        <v>320</v>
      </c>
    </row>
    <row r="397" spans="1:4" x14ac:dyDescent="0.35">
      <c r="A397" s="4">
        <v>43221</v>
      </c>
      <c r="B397" s="31" t="s">
        <v>17</v>
      </c>
      <c r="C397" t="s">
        <v>192</v>
      </c>
      <c r="D397">
        <v>64</v>
      </c>
    </row>
    <row r="398" spans="1:4" x14ac:dyDescent="0.35">
      <c r="A398" s="4">
        <v>43252</v>
      </c>
      <c r="B398" s="31" t="s">
        <v>17</v>
      </c>
      <c r="C398" t="s">
        <v>191</v>
      </c>
      <c r="D398">
        <v>304</v>
      </c>
    </row>
    <row r="399" spans="1:4" x14ac:dyDescent="0.35">
      <c r="A399" s="4">
        <v>43252</v>
      </c>
      <c r="B399" s="31" t="s">
        <v>17</v>
      </c>
      <c r="C399" t="s">
        <v>192</v>
      </c>
      <c r="D399">
        <v>68</v>
      </c>
    </row>
    <row r="400" spans="1:4" x14ac:dyDescent="0.35">
      <c r="A400" s="4">
        <v>43282</v>
      </c>
      <c r="B400" s="31" t="s">
        <v>17</v>
      </c>
      <c r="C400" t="s">
        <v>191</v>
      </c>
      <c r="D400">
        <v>312</v>
      </c>
    </row>
    <row r="401" spans="1:4" x14ac:dyDescent="0.35">
      <c r="A401" s="4">
        <v>43282</v>
      </c>
      <c r="B401" s="31" t="s">
        <v>17</v>
      </c>
      <c r="C401" t="s">
        <v>192</v>
      </c>
      <c r="D401">
        <v>73</v>
      </c>
    </row>
    <row r="402" spans="1:4" x14ac:dyDescent="0.35">
      <c r="A402" s="4">
        <v>43313</v>
      </c>
      <c r="B402" s="31" t="s">
        <v>17</v>
      </c>
      <c r="C402" t="s">
        <v>191</v>
      </c>
      <c r="D402">
        <v>309</v>
      </c>
    </row>
    <row r="403" spans="1:4" x14ac:dyDescent="0.35">
      <c r="A403" s="4">
        <v>43313</v>
      </c>
      <c r="B403" s="31" t="s">
        <v>17</v>
      </c>
      <c r="C403" t="s">
        <v>192</v>
      </c>
      <c r="D403">
        <v>74</v>
      </c>
    </row>
    <row r="404" spans="1:4" x14ac:dyDescent="0.35">
      <c r="A404" s="4">
        <v>43344</v>
      </c>
      <c r="B404" s="31" t="s">
        <v>17</v>
      </c>
      <c r="C404" t="s">
        <v>191</v>
      </c>
      <c r="D404">
        <v>296</v>
      </c>
    </row>
    <row r="405" spans="1:4" x14ac:dyDescent="0.35">
      <c r="A405" s="4">
        <v>43344</v>
      </c>
      <c r="B405" s="31" t="s">
        <v>17</v>
      </c>
      <c r="C405" t="s">
        <v>192</v>
      </c>
      <c r="D405">
        <v>100</v>
      </c>
    </row>
    <row r="406" spans="1:4" x14ac:dyDescent="0.35">
      <c r="A406" s="4">
        <v>43374</v>
      </c>
      <c r="B406" s="31" t="s">
        <v>17</v>
      </c>
      <c r="C406" t="s">
        <v>191</v>
      </c>
      <c r="D406">
        <v>330</v>
      </c>
    </row>
    <row r="407" spans="1:4" x14ac:dyDescent="0.35">
      <c r="A407" s="4">
        <v>43374</v>
      </c>
      <c r="B407" s="31" t="s">
        <v>17</v>
      </c>
      <c r="C407" t="s">
        <v>192</v>
      </c>
      <c r="D407">
        <v>91</v>
      </c>
    </row>
    <row r="408" spans="1:4" x14ac:dyDescent="0.35">
      <c r="A408" s="4">
        <v>43405</v>
      </c>
      <c r="B408" s="31" t="s">
        <v>17</v>
      </c>
      <c r="C408" t="s">
        <v>191</v>
      </c>
      <c r="D408">
        <v>330</v>
      </c>
    </row>
    <row r="409" spans="1:4" x14ac:dyDescent="0.35">
      <c r="A409" s="4">
        <v>43405</v>
      </c>
      <c r="B409" s="31" t="s">
        <v>17</v>
      </c>
      <c r="C409" t="s">
        <v>192</v>
      </c>
      <c r="D409">
        <v>91</v>
      </c>
    </row>
    <row r="410" spans="1:4" x14ac:dyDescent="0.35">
      <c r="A410" s="4">
        <v>43435</v>
      </c>
      <c r="B410" s="31" t="s">
        <v>17</v>
      </c>
      <c r="C410" t="s">
        <v>191</v>
      </c>
      <c r="D410">
        <v>360</v>
      </c>
    </row>
    <row r="411" spans="1:4" x14ac:dyDescent="0.35">
      <c r="A411" s="4">
        <v>43435</v>
      </c>
      <c r="B411" s="31" t="s">
        <v>17</v>
      </c>
      <c r="C411" t="s">
        <v>192</v>
      </c>
      <c r="D411">
        <v>88</v>
      </c>
    </row>
    <row r="412" spans="1:4" x14ac:dyDescent="0.35">
      <c r="A412" s="4">
        <v>43497</v>
      </c>
      <c r="B412" s="31" t="s">
        <v>17</v>
      </c>
      <c r="C412" t="s">
        <v>191</v>
      </c>
      <c r="D412">
        <v>358</v>
      </c>
    </row>
    <row r="413" spans="1:4" x14ac:dyDescent="0.35">
      <c r="A413" s="4">
        <v>43497</v>
      </c>
      <c r="B413" s="31" t="s">
        <v>17</v>
      </c>
      <c r="C413" t="s">
        <v>192</v>
      </c>
      <c r="D413">
        <v>120</v>
      </c>
    </row>
    <row r="414" spans="1:4" x14ac:dyDescent="0.35">
      <c r="A414" s="4">
        <v>43525</v>
      </c>
      <c r="B414" s="31" t="s">
        <v>17</v>
      </c>
      <c r="C414" t="s">
        <v>191</v>
      </c>
      <c r="D414">
        <v>361</v>
      </c>
    </row>
    <row r="415" spans="1:4" x14ac:dyDescent="0.35">
      <c r="A415" s="4">
        <v>43525</v>
      </c>
      <c r="B415" s="31" t="s">
        <v>17</v>
      </c>
      <c r="C415" t="s">
        <v>192</v>
      </c>
      <c r="D415">
        <v>87</v>
      </c>
    </row>
    <row r="416" spans="1:4" x14ac:dyDescent="0.35">
      <c r="A416" s="4">
        <v>43556</v>
      </c>
      <c r="B416" s="31" t="s">
        <v>17</v>
      </c>
      <c r="C416" t="s">
        <v>191</v>
      </c>
      <c r="D416">
        <v>394</v>
      </c>
    </row>
    <row r="417" spans="1:4" x14ac:dyDescent="0.35">
      <c r="A417" s="4">
        <v>43556</v>
      </c>
      <c r="B417" s="31" t="s">
        <v>17</v>
      </c>
      <c r="C417" t="s">
        <v>192</v>
      </c>
      <c r="D417">
        <v>143</v>
      </c>
    </row>
    <row r="418" spans="1:4" x14ac:dyDescent="0.35">
      <c r="A418" s="4">
        <v>43617</v>
      </c>
      <c r="B418" s="31" t="s">
        <v>17</v>
      </c>
      <c r="C418" t="s">
        <v>191</v>
      </c>
      <c r="D418">
        <v>471</v>
      </c>
    </row>
    <row r="419" spans="1:4" x14ac:dyDescent="0.35">
      <c r="A419" s="4">
        <v>43617</v>
      </c>
      <c r="B419" s="31" t="s">
        <v>17</v>
      </c>
      <c r="C419" t="s">
        <v>192</v>
      </c>
      <c r="D419">
        <v>189</v>
      </c>
    </row>
    <row r="420" spans="1:4" x14ac:dyDescent="0.35">
      <c r="A420" s="4">
        <v>43647</v>
      </c>
      <c r="B420" s="31" t="s">
        <v>17</v>
      </c>
      <c r="C420" t="s">
        <v>191</v>
      </c>
      <c r="D420">
        <v>476</v>
      </c>
    </row>
    <row r="421" spans="1:4" x14ac:dyDescent="0.35">
      <c r="A421" s="4">
        <v>43647</v>
      </c>
      <c r="B421" s="31" t="s">
        <v>17</v>
      </c>
      <c r="C421" t="s">
        <v>192</v>
      </c>
      <c r="D421">
        <v>189</v>
      </c>
    </row>
    <row r="422" spans="1:4" x14ac:dyDescent="0.35">
      <c r="A422" s="4">
        <v>43678</v>
      </c>
      <c r="B422" s="31" t="s">
        <v>17</v>
      </c>
      <c r="C422" t="s">
        <v>191</v>
      </c>
      <c r="D422">
        <v>480</v>
      </c>
    </row>
    <row r="423" spans="1:4" x14ac:dyDescent="0.35">
      <c r="A423" s="4">
        <v>43678</v>
      </c>
      <c r="B423" s="31" t="s">
        <v>17</v>
      </c>
      <c r="C423" t="s">
        <v>192</v>
      </c>
      <c r="D423">
        <v>188</v>
      </c>
    </row>
    <row r="424" spans="1:4" x14ac:dyDescent="0.35">
      <c r="A424" s="4">
        <v>43709</v>
      </c>
      <c r="B424" s="31" t="s">
        <v>17</v>
      </c>
      <c r="C424" t="s">
        <v>191</v>
      </c>
      <c r="D424">
        <v>475</v>
      </c>
    </row>
    <row r="425" spans="1:4" x14ac:dyDescent="0.35">
      <c r="A425" s="4">
        <v>43709</v>
      </c>
      <c r="B425" s="31" t="s">
        <v>17</v>
      </c>
      <c r="C425" t="s">
        <v>192</v>
      </c>
      <c r="D425">
        <v>190</v>
      </c>
    </row>
    <row r="426" spans="1:4" x14ac:dyDescent="0.35">
      <c r="A426" s="4">
        <v>43739</v>
      </c>
      <c r="B426" s="31" t="s">
        <v>17</v>
      </c>
      <c r="C426" t="s">
        <v>191</v>
      </c>
      <c r="D426">
        <v>493</v>
      </c>
    </row>
    <row r="427" spans="1:4" x14ac:dyDescent="0.35">
      <c r="A427" s="4">
        <v>43739</v>
      </c>
      <c r="B427" s="31" t="s">
        <v>17</v>
      </c>
      <c r="C427" t="s">
        <v>192</v>
      </c>
      <c r="D427">
        <v>160</v>
      </c>
    </row>
    <row r="428" spans="1:4" x14ac:dyDescent="0.35">
      <c r="A428" s="4">
        <v>43770</v>
      </c>
      <c r="B428" s="31" t="s">
        <v>17</v>
      </c>
      <c r="C428" t="s">
        <v>191</v>
      </c>
      <c r="D428">
        <v>475</v>
      </c>
    </row>
    <row r="429" spans="1:4" x14ac:dyDescent="0.35">
      <c r="A429" s="4">
        <v>43770</v>
      </c>
      <c r="B429" s="31" t="s">
        <v>17</v>
      </c>
      <c r="C429" t="s">
        <v>192</v>
      </c>
      <c r="D429">
        <v>171</v>
      </c>
    </row>
    <row r="430" spans="1:4" x14ac:dyDescent="0.35">
      <c r="A430" s="4">
        <v>43800</v>
      </c>
      <c r="B430" s="31" t="s">
        <v>17</v>
      </c>
      <c r="C430" t="s">
        <v>191</v>
      </c>
      <c r="D430">
        <v>499</v>
      </c>
    </row>
    <row r="431" spans="1:4" x14ac:dyDescent="0.35">
      <c r="A431" s="4">
        <v>43800</v>
      </c>
      <c r="B431" s="31" t="s">
        <v>17</v>
      </c>
      <c r="C431" t="s">
        <v>192</v>
      </c>
      <c r="D431">
        <v>200</v>
      </c>
    </row>
    <row r="432" spans="1:4" x14ac:dyDescent="0.35">
      <c r="A432" s="4">
        <v>43831</v>
      </c>
      <c r="B432" s="31" t="s">
        <v>17</v>
      </c>
      <c r="C432" t="s">
        <v>191</v>
      </c>
      <c r="D432">
        <v>463</v>
      </c>
    </row>
    <row r="433" spans="1:4" x14ac:dyDescent="0.35">
      <c r="A433" s="4">
        <v>43831</v>
      </c>
      <c r="B433" s="31" t="s">
        <v>17</v>
      </c>
      <c r="C433" t="s">
        <v>192</v>
      </c>
      <c r="D433">
        <v>203</v>
      </c>
    </row>
    <row r="434" spans="1:4" x14ac:dyDescent="0.35">
      <c r="A434" s="4">
        <v>43862</v>
      </c>
      <c r="B434" s="31" t="s">
        <v>17</v>
      </c>
      <c r="C434" t="s">
        <v>191</v>
      </c>
      <c r="D434">
        <v>512</v>
      </c>
    </row>
    <row r="435" spans="1:4" x14ac:dyDescent="0.35">
      <c r="A435" s="4">
        <v>43862</v>
      </c>
      <c r="B435" s="31" t="s">
        <v>17</v>
      </c>
      <c r="C435" t="s">
        <v>192</v>
      </c>
      <c r="D435">
        <v>191</v>
      </c>
    </row>
    <row r="436" spans="1:4" x14ac:dyDescent="0.35">
      <c r="A436" s="4">
        <v>43891</v>
      </c>
      <c r="B436" s="31" t="s">
        <v>17</v>
      </c>
      <c r="C436" t="s">
        <v>191</v>
      </c>
      <c r="D436">
        <v>549</v>
      </c>
    </row>
    <row r="437" spans="1:4" x14ac:dyDescent="0.35">
      <c r="A437" s="4">
        <v>43891</v>
      </c>
      <c r="B437" s="31" t="s">
        <v>17</v>
      </c>
      <c r="C437" t="s">
        <v>192</v>
      </c>
      <c r="D437">
        <v>223</v>
      </c>
    </row>
    <row r="438" spans="1:4" x14ac:dyDescent="0.35">
      <c r="A438" s="4">
        <v>43922</v>
      </c>
      <c r="B438" s="31" t="s">
        <v>17</v>
      </c>
      <c r="C438" t="s">
        <v>191</v>
      </c>
      <c r="D438">
        <v>558</v>
      </c>
    </row>
    <row r="439" spans="1:4" x14ac:dyDescent="0.35">
      <c r="A439" s="4">
        <v>43922</v>
      </c>
      <c r="B439" s="31" t="s">
        <v>17</v>
      </c>
      <c r="C439" t="s">
        <v>192</v>
      </c>
      <c r="D439">
        <v>224</v>
      </c>
    </row>
    <row r="440" spans="1:4" x14ac:dyDescent="0.35">
      <c r="A440" s="4">
        <v>43952</v>
      </c>
      <c r="B440" s="31" t="s">
        <v>17</v>
      </c>
      <c r="C440" t="s">
        <v>191</v>
      </c>
      <c r="D440">
        <v>536</v>
      </c>
    </row>
    <row r="441" spans="1:4" x14ac:dyDescent="0.35">
      <c r="A441" s="4">
        <v>43952</v>
      </c>
      <c r="B441" s="31" t="s">
        <v>17</v>
      </c>
      <c r="C441" t="s">
        <v>192</v>
      </c>
      <c r="D441">
        <v>231</v>
      </c>
    </row>
    <row r="442" spans="1:4" x14ac:dyDescent="0.35">
      <c r="A442" s="4">
        <v>43983</v>
      </c>
      <c r="B442" s="31" t="s">
        <v>17</v>
      </c>
      <c r="C442" t="s">
        <v>191</v>
      </c>
      <c r="D442">
        <v>536</v>
      </c>
    </row>
    <row r="443" spans="1:4" x14ac:dyDescent="0.35">
      <c r="A443" s="4">
        <v>43983</v>
      </c>
      <c r="B443" s="31" t="s">
        <v>17</v>
      </c>
      <c r="C443" t="s">
        <v>192</v>
      </c>
      <c r="D443">
        <v>250</v>
      </c>
    </row>
    <row r="444" spans="1:4" x14ac:dyDescent="0.35">
      <c r="A444" s="4">
        <v>44013</v>
      </c>
      <c r="B444" s="31" t="s">
        <v>17</v>
      </c>
      <c r="C444" t="s">
        <v>191</v>
      </c>
      <c r="D444">
        <v>533</v>
      </c>
    </row>
    <row r="445" spans="1:4" x14ac:dyDescent="0.35">
      <c r="A445" s="4">
        <v>44013</v>
      </c>
      <c r="B445" s="31" t="s">
        <v>17</v>
      </c>
      <c r="C445" t="s">
        <v>192</v>
      </c>
      <c r="D445">
        <v>234</v>
      </c>
    </row>
    <row r="446" spans="1:4" x14ac:dyDescent="0.35">
      <c r="A446" s="4">
        <v>44044</v>
      </c>
      <c r="B446" s="31" t="s">
        <v>17</v>
      </c>
      <c r="C446" t="s">
        <v>191</v>
      </c>
      <c r="D446">
        <v>472</v>
      </c>
    </row>
    <row r="447" spans="1:4" x14ac:dyDescent="0.35">
      <c r="A447" s="4">
        <v>44044</v>
      </c>
      <c r="B447" s="31" t="s">
        <v>17</v>
      </c>
      <c r="C447" t="s">
        <v>192</v>
      </c>
      <c r="D447">
        <v>210</v>
      </c>
    </row>
    <row r="448" spans="1:4" x14ac:dyDescent="0.35">
      <c r="A448" s="4">
        <v>44075</v>
      </c>
      <c r="B448" s="31" t="s">
        <v>17</v>
      </c>
      <c r="C448" t="s">
        <v>191</v>
      </c>
      <c r="D448">
        <v>454</v>
      </c>
    </row>
    <row r="449" spans="1:4" x14ac:dyDescent="0.35">
      <c r="A449" s="4">
        <v>44075</v>
      </c>
      <c r="B449" s="31" t="s">
        <v>17</v>
      </c>
      <c r="C449" t="s">
        <v>192</v>
      </c>
      <c r="D449">
        <v>190</v>
      </c>
    </row>
    <row r="450" spans="1:4" x14ac:dyDescent="0.35">
      <c r="A450" s="4">
        <v>44105</v>
      </c>
      <c r="B450" s="31" t="s">
        <v>17</v>
      </c>
      <c r="C450" t="s">
        <v>191</v>
      </c>
      <c r="D450">
        <v>451</v>
      </c>
    </row>
    <row r="451" spans="1:4" x14ac:dyDescent="0.35">
      <c r="A451" s="4">
        <v>44105</v>
      </c>
      <c r="B451" s="31" t="s">
        <v>17</v>
      </c>
      <c r="C451" t="s">
        <v>192</v>
      </c>
      <c r="D451">
        <v>192</v>
      </c>
    </row>
    <row r="452" spans="1:4" x14ac:dyDescent="0.35">
      <c r="A452" s="4">
        <v>44136</v>
      </c>
      <c r="B452" s="31" t="s">
        <v>17</v>
      </c>
      <c r="C452" t="s">
        <v>191</v>
      </c>
      <c r="D452">
        <v>455</v>
      </c>
    </row>
    <row r="453" spans="1:4" x14ac:dyDescent="0.35">
      <c r="A453" s="4">
        <v>44136</v>
      </c>
      <c r="B453" s="31" t="s">
        <v>17</v>
      </c>
      <c r="C453" t="s">
        <v>192</v>
      </c>
      <c r="D453">
        <v>202</v>
      </c>
    </row>
    <row r="454" spans="1:4" x14ac:dyDescent="0.35">
      <c r="A454" s="4">
        <v>44166</v>
      </c>
      <c r="B454" s="31" t="s">
        <v>17</v>
      </c>
      <c r="C454" t="s">
        <v>191</v>
      </c>
      <c r="D454">
        <v>428</v>
      </c>
    </row>
    <row r="455" spans="1:4" x14ac:dyDescent="0.35">
      <c r="A455" s="4">
        <v>44166</v>
      </c>
      <c r="B455" s="31" t="s">
        <v>17</v>
      </c>
      <c r="C455" t="s">
        <v>192</v>
      </c>
      <c r="D455">
        <v>174</v>
      </c>
    </row>
    <row r="456" spans="1:4" x14ac:dyDescent="0.35">
      <c r="A456" s="4">
        <v>44197</v>
      </c>
      <c r="B456" s="31" t="s">
        <v>17</v>
      </c>
      <c r="C456" t="s">
        <v>191</v>
      </c>
      <c r="D456">
        <v>406</v>
      </c>
    </row>
    <row r="457" spans="1:4" x14ac:dyDescent="0.35">
      <c r="A457" s="4">
        <v>44197</v>
      </c>
      <c r="B457" s="31" t="s">
        <v>17</v>
      </c>
      <c r="C457" t="s">
        <v>192</v>
      </c>
      <c r="D457">
        <v>151</v>
      </c>
    </row>
    <row r="458" spans="1:4" x14ac:dyDescent="0.35">
      <c r="A458" s="4">
        <v>44228</v>
      </c>
      <c r="B458" s="31" t="s">
        <v>17</v>
      </c>
      <c r="C458" t="s">
        <v>191</v>
      </c>
      <c r="D458">
        <v>430</v>
      </c>
    </row>
    <row r="459" spans="1:4" x14ac:dyDescent="0.35">
      <c r="A459" s="4">
        <v>44228</v>
      </c>
      <c r="B459" s="31" t="s">
        <v>17</v>
      </c>
      <c r="C459" t="s">
        <v>192</v>
      </c>
      <c r="D459">
        <v>145</v>
      </c>
    </row>
    <row r="460" spans="1:4" x14ac:dyDescent="0.35">
      <c r="A460" s="4">
        <v>44256</v>
      </c>
      <c r="B460" s="31" t="s">
        <v>17</v>
      </c>
      <c r="C460" t="s">
        <v>191</v>
      </c>
      <c r="D460">
        <v>436</v>
      </c>
    </row>
    <row r="461" spans="1:4" x14ac:dyDescent="0.35">
      <c r="A461" s="4">
        <v>44256</v>
      </c>
      <c r="B461" s="31" t="s">
        <v>17</v>
      </c>
      <c r="C461" t="s">
        <v>192</v>
      </c>
      <c r="D461">
        <v>108</v>
      </c>
    </row>
    <row r="462" spans="1:4" x14ac:dyDescent="0.35">
      <c r="A462" s="4">
        <v>44287</v>
      </c>
      <c r="B462" s="31" t="s">
        <v>17</v>
      </c>
      <c r="C462" t="s">
        <v>191</v>
      </c>
      <c r="D462">
        <v>393</v>
      </c>
    </row>
    <row r="463" spans="1:4" x14ac:dyDescent="0.35">
      <c r="A463" s="4">
        <v>44287</v>
      </c>
      <c r="B463" s="31" t="s">
        <v>17</v>
      </c>
      <c r="C463" t="s">
        <v>192</v>
      </c>
      <c r="D463">
        <v>107</v>
      </c>
    </row>
    <row r="464" spans="1:4" x14ac:dyDescent="0.35">
      <c r="A464" s="4">
        <v>44317</v>
      </c>
      <c r="B464" s="31" t="s">
        <v>17</v>
      </c>
      <c r="C464" t="s">
        <v>191</v>
      </c>
      <c r="D464">
        <v>379</v>
      </c>
    </row>
    <row r="465" spans="1:4" x14ac:dyDescent="0.35">
      <c r="A465" s="4">
        <v>44317</v>
      </c>
      <c r="B465" s="31" t="s">
        <v>17</v>
      </c>
      <c r="C465" t="s">
        <v>192</v>
      </c>
      <c r="D465">
        <v>121</v>
      </c>
    </row>
    <row r="466" spans="1:4" x14ac:dyDescent="0.35">
      <c r="A466" s="4">
        <v>44348</v>
      </c>
      <c r="B466" s="31" t="s">
        <v>17</v>
      </c>
      <c r="C466" t="s">
        <v>191</v>
      </c>
      <c r="D466">
        <v>351</v>
      </c>
    </row>
    <row r="467" spans="1:4" x14ac:dyDescent="0.35">
      <c r="A467" s="4">
        <v>44348</v>
      </c>
      <c r="B467" s="31" t="s">
        <v>17</v>
      </c>
      <c r="C467" t="s">
        <v>192</v>
      </c>
      <c r="D467">
        <v>105</v>
      </c>
    </row>
    <row r="468" spans="1:4" x14ac:dyDescent="0.35">
      <c r="A468" s="4">
        <v>44378</v>
      </c>
      <c r="B468" s="31" t="s">
        <v>17</v>
      </c>
      <c r="C468" t="s">
        <v>191</v>
      </c>
      <c r="D468">
        <v>302</v>
      </c>
    </row>
    <row r="469" spans="1:4" x14ac:dyDescent="0.35">
      <c r="A469" s="4">
        <v>44378</v>
      </c>
      <c r="B469" s="31" t="s">
        <v>17</v>
      </c>
      <c r="C469" t="s">
        <v>192</v>
      </c>
      <c r="D469">
        <v>94</v>
      </c>
    </row>
    <row r="470" spans="1:4" x14ac:dyDescent="0.35">
      <c r="A470" s="4">
        <v>44409</v>
      </c>
      <c r="B470" s="31" t="s">
        <v>17</v>
      </c>
      <c r="C470" t="s">
        <v>191</v>
      </c>
      <c r="D470">
        <v>262</v>
      </c>
    </row>
    <row r="471" spans="1:4" x14ac:dyDescent="0.35">
      <c r="A471" s="4">
        <v>44409</v>
      </c>
      <c r="B471" s="31" t="s">
        <v>17</v>
      </c>
      <c r="C471" t="s">
        <v>192</v>
      </c>
      <c r="D471">
        <v>86</v>
      </c>
    </row>
    <row r="472" spans="1:4" x14ac:dyDescent="0.35">
      <c r="A472" s="4">
        <v>44440</v>
      </c>
      <c r="B472" s="31" t="s">
        <v>17</v>
      </c>
      <c r="C472" t="s">
        <v>191</v>
      </c>
      <c r="D472">
        <v>261</v>
      </c>
    </row>
    <row r="473" spans="1:4" x14ac:dyDescent="0.35">
      <c r="A473" s="4">
        <v>44440</v>
      </c>
      <c r="B473" s="31" t="s">
        <v>17</v>
      </c>
      <c r="C473" t="s">
        <v>192</v>
      </c>
      <c r="D473">
        <v>74</v>
      </c>
    </row>
    <row r="474" spans="1:4" x14ac:dyDescent="0.35">
      <c r="A474" s="4">
        <v>44470</v>
      </c>
      <c r="B474" s="31" t="s">
        <v>17</v>
      </c>
      <c r="C474" t="s">
        <v>191</v>
      </c>
      <c r="D474">
        <v>208</v>
      </c>
    </row>
    <row r="475" spans="1:4" x14ac:dyDescent="0.35">
      <c r="A475" s="4">
        <v>44470</v>
      </c>
      <c r="B475" s="31" t="s">
        <v>17</v>
      </c>
      <c r="C475" t="s">
        <v>192</v>
      </c>
      <c r="D475">
        <v>67</v>
      </c>
    </row>
    <row r="476" spans="1:4" x14ac:dyDescent="0.35">
      <c r="A476" s="4">
        <v>44501</v>
      </c>
      <c r="B476" s="31" t="s">
        <v>17</v>
      </c>
      <c r="C476" t="s">
        <v>191</v>
      </c>
      <c r="D476">
        <v>187</v>
      </c>
    </row>
    <row r="477" spans="1:4" x14ac:dyDescent="0.35">
      <c r="A477" s="4">
        <v>44501</v>
      </c>
      <c r="B477" s="31" t="s">
        <v>17</v>
      </c>
      <c r="C477" t="s">
        <v>192</v>
      </c>
      <c r="D477">
        <v>60</v>
      </c>
    </row>
    <row r="478" spans="1:4" x14ac:dyDescent="0.35">
      <c r="A478" s="4">
        <v>44531</v>
      </c>
      <c r="B478" s="31" t="s">
        <v>17</v>
      </c>
      <c r="C478" t="s">
        <v>191</v>
      </c>
      <c r="D478">
        <v>172</v>
      </c>
    </row>
    <row r="479" spans="1:4" x14ac:dyDescent="0.35">
      <c r="A479" s="4">
        <v>44531</v>
      </c>
      <c r="B479" s="31" t="s">
        <v>17</v>
      </c>
      <c r="C479" t="s">
        <v>192</v>
      </c>
      <c r="D479">
        <v>60</v>
      </c>
    </row>
    <row r="480" spans="1:4" x14ac:dyDescent="0.35">
      <c r="A480" s="4">
        <v>44562</v>
      </c>
      <c r="B480" s="31" t="s">
        <v>17</v>
      </c>
      <c r="C480" t="s">
        <v>191</v>
      </c>
      <c r="D480">
        <v>142</v>
      </c>
    </row>
    <row r="481" spans="1:4" x14ac:dyDescent="0.35">
      <c r="A481" s="4">
        <v>44562</v>
      </c>
      <c r="B481" s="31" t="s">
        <v>17</v>
      </c>
      <c r="C481" t="s">
        <v>192</v>
      </c>
      <c r="D481">
        <v>53</v>
      </c>
    </row>
    <row r="482" spans="1:4" x14ac:dyDescent="0.35">
      <c r="A482" s="4">
        <v>44593</v>
      </c>
      <c r="B482" s="31" t="s">
        <v>17</v>
      </c>
      <c r="C482" t="s">
        <v>191</v>
      </c>
      <c r="D482">
        <v>150</v>
      </c>
    </row>
    <row r="483" spans="1:4" x14ac:dyDescent="0.35">
      <c r="A483" s="4">
        <v>44593</v>
      </c>
      <c r="B483" s="31" t="s">
        <v>17</v>
      </c>
      <c r="C483" t="s">
        <v>192</v>
      </c>
      <c r="D483">
        <v>42</v>
      </c>
    </row>
    <row r="484" spans="1:4" x14ac:dyDescent="0.35">
      <c r="A484" s="4">
        <v>44621</v>
      </c>
      <c r="B484" s="31" t="s">
        <v>17</v>
      </c>
      <c r="C484" t="s">
        <v>191</v>
      </c>
      <c r="D484">
        <v>146</v>
      </c>
    </row>
    <row r="485" spans="1:4" x14ac:dyDescent="0.35">
      <c r="A485" s="4">
        <v>44621</v>
      </c>
      <c r="B485" s="31" t="s">
        <v>17</v>
      </c>
      <c r="C485" t="s">
        <v>192</v>
      </c>
      <c r="D485">
        <v>50</v>
      </c>
    </row>
    <row r="486" spans="1:4" x14ac:dyDescent="0.35">
      <c r="A486" s="4">
        <v>44652</v>
      </c>
      <c r="B486" s="31" t="s">
        <v>17</v>
      </c>
      <c r="C486" t="s">
        <v>191</v>
      </c>
      <c r="D486">
        <v>151</v>
      </c>
    </row>
    <row r="487" spans="1:4" x14ac:dyDescent="0.35">
      <c r="A487" s="4">
        <v>44652</v>
      </c>
      <c r="B487" s="31" t="s">
        <v>17</v>
      </c>
      <c r="C487" t="s">
        <v>192</v>
      </c>
      <c r="D487">
        <v>47</v>
      </c>
    </row>
    <row r="488" spans="1:4" x14ac:dyDescent="0.35">
      <c r="A488" s="4">
        <v>44682</v>
      </c>
      <c r="B488" s="31" t="s">
        <v>17</v>
      </c>
      <c r="C488" t="s">
        <v>191</v>
      </c>
      <c r="D488">
        <v>141</v>
      </c>
    </row>
    <row r="489" spans="1:4" x14ac:dyDescent="0.35">
      <c r="A489" s="4">
        <v>44682</v>
      </c>
      <c r="B489" s="31" t="s">
        <v>17</v>
      </c>
      <c r="C489" t="s">
        <v>192</v>
      </c>
      <c r="D489">
        <v>71</v>
      </c>
    </row>
    <row r="490" spans="1:4" x14ac:dyDescent="0.35">
      <c r="A490" s="4">
        <v>44713</v>
      </c>
      <c r="B490" s="31" t="s">
        <v>17</v>
      </c>
      <c r="C490" t="s">
        <v>191</v>
      </c>
      <c r="D490">
        <v>176</v>
      </c>
    </row>
    <row r="491" spans="1:4" x14ac:dyDescent="0.35">
      <c r="A491" s="4">
        <v>44713</v>
      </c>
      <c r="B491" s="31" t="s">
        <v>17</v>
      </c>
      <c r="C491" t="s">
        <v>192</v>
      </c>
      <c r="D491">
        <v>63</v>
      </c>
    </row>
    <row r="492" spans="1:4" x14ac:dyDescent="0.35">
      <c r="A492" s="4">
        <v>44743</v>
      </c>
      <c r="B492" s="31" t="s">
        <v>17</v>
      </c>
      <c r="C492" t="s">
        <v>191</v>
      </c>
      <c r="D492">
        <v>185</v>
      </c>
    </row>
    <row r="493" spans="1:4" x14ac:dyDescent="0.35">
      <c r="A493" s="4">
        <v>44743</v>
      </c>
      <c r="B493" s="31" t="s">
        <v>17</v>
      </c>
      <c r="C493" t="s">
        <v>192</v>
      </c>
      <c r="D493">
        <v>78</v>
      </c>
    </row>
    <row r="494" spans="1:4" x14ac:dyDescent="0.35">
      <c r="A494" s="4">
        <v>44774</v>
      </c>
      <c r="B494" s="31" t="s">
        <v>17</v>
      </c>
      <c r="C494" t="s">
        <v>191</v>
      </c>
      <c r="D494">
        <v>212</v>
      </c>
    </row>
    <row r="495" spans="1:4" x14ac:dyDescent="0.35">
      <c r="A495" s="4">
        <v>44774</v>
      </c>
      <c r="B495" s="31" t="s">
        <v>17</v>
      </c>
      <c r="C495" t="s">
        <v>192</v>
      </c>
      <c r="D495">
        <v>116</v>
      </c>
    </row>
    <row r="496" spans="1:4" x14ac:dyDescent="0.35">
      <c r="A496" s="4">
        <v>44805</v>
      </c>
      <c r="B496" s="31" t="s">
        <v>17</v>
      </c>
      <c r="C496" t="s">
        <v>191</v>
      </c>
      <c r="D496">
        <v>283</v>
      </c>
    </row>
    <row r="497" spans="1:4" x14ac:dyDescent="0.35">
      <c r="A497" s="4">
        <v>44805</v>
      </c>
      <c r="B497" s="31" t="s">
        <v>17</v>
      </c>
      <c r="C497" t="s">
        <v>192</v>
      </c>
      <c r="D497">
        <v>128</v>
      </c>
    </row>
    <row r="498" spans="1:4" x14ac:dyDescent="0.35">
      <c r="A498" s="4">
        <v>44835</v>
      </c>
      <c r="B498" s="31" t="s">
        <v>17</v>
      </c>
      <c r="C498" t="s">
        <v>191</v>
      </c>
      <c r="D498">
        <v>314</v>
      </c>
    </row>
    <row r="499" spans="1:4" x14ac:dyDescent="0.35">
      <c r="A499" s="4">
        <v>44835</v>
      </c>
      <c r="B499" s="31" t="s">
        <v>17</v>
      </c>
      <c r="C499" t="s">
        <v>192</v>
      </c>
      <c r="D499">
        <v>155</v>
      </c>
    </row>
    <row r="500" spans="1:4" x14ac:dyDescent="0.35">
      <c r="A500" s="4">
        <v>44866</v>
      </c>
      <c r="B500" s="31" t="s">
        <v>17</v>
      </c>
      <c r="C500" t="s">
        <v>191</v>
      </c>
      <c r="D500">
        <v>355</v>
      </c>
    </row>
    <row r="501" spans="1:4" x14ac:dyDescent="0.35">
      <c r="A501" s="4">
        <v>44866</v>
      </c>
      <c r="B501" s="31" t="s">
        <v>17</v>
      </c>
      <c r="C501" t="s">
        <v>192</v>
      </c>
      <c r="D501">
        <v>158</v>
      </c>
    </row>
    <row r="502" spans="1:4" x14ac:dyDescent="0.35">
      <c r="A502" s="4">
        <v>44896</v>
      </c>
      <c r="B502" s="31" t="s">
        <v>17</v>
      </c>
      <c r="C502" t="s">
        <v>191</v>
      </c>
      <c r="D502">
        <v>363</v>
      </c>
    </row>
    <row r="503" spans="1:4" x14ac:dyDescent="0.35">
      <c r="A503" s="4">
        <v>44896</v>
      </c>
      <c r="B503" s="31" t="s">
        <v>17</v>
      </c>
      <c r="C503" t="s">
        <v>192</v>
      </c>
      <c r="D503">
        <v>177</v>
      </c>
    </row>
    <row r="504" spans="1:4" x14ac:dyDescent="0.35">
      <c r="A504" s="4">
        <v>44927</v>
      </c>
      <c r="B504" s="31" t="s">
        <v>17</v>
      </c>
      <c r="C504" t="s">
        <v>191</v>
      </c>
      <c r="D504">
        <v>325</v>
      </c>
    </row>
    <row r="505" spans="1:4" x14ac:dyDescent="0.35">
      <c r="A505" s="4">
        <v>44927</v>
      </c>
      <c r="B505" s="31" t="s">
        <v>17</v>
      </c>
      <c r="C505" t="s">
        <v>192</v>
      </c>
      <c r="D505">
        <v>187</v>
      </c>
    </row>
    <row r="506" spans="1:4" x14ac:dyDescent="0.35">
      <c r="A506" s="4">
        <v>44958</v>
      </c>
      <c r="B506" s="31" t="s">
        <v>17</v>
      </c>
      <c r="C506" t="s">
        <v>191</v>
      </c>
      <c r="D506">
        <v>364</v>
      </c>
    </row>
    <row r="507" spans="1:4" x14ac:dyDescent="0.35">
      <c r="A507" s="4">
        <v>44958</v>
      </c>
      <c r="B507" s="31" t="s">
        <v>17</v>
      </c>
      <c r="C507" t="s">
        <v>192</v>
      </c>
      <c r="D507">
        <v>179</v>
      </c>
    </row>
    <row r="508" spans="1:4" x14ac:dyDescent="0.35">
      <c r="A508" s="4">
        <v>44986</v>
      </c>
      <c r="B508" s="31" t="s">
        <v>17</v>
      </c>
      <c r="C508" t="s">
        <v>191</v>
      </c>
      <c r="D508">
        <v>382</v>
      </c>
    </row>
    <row r="509" spans="1:4" x14ac:dyDescent="0.35">
      <c r="A509" s="4">
        <v>44986</v>
      </c>
      <c r="B509" s="31" t="s">
        <v>17</v>
      </c>
      <c r="C509" t="s">
        <v>192</v>
      </c>
      <c r="D509">
        <v>188</v>
      </c>
    </row>
    <row r="510" spans="1:4" x14ac:dyDescent="0.35">
      <c r="A510" s="4">
        <v>45017</v>
      </c>
      <c r="B510" s="31" t="s">
        <v>17</v>
      </c>
      <c r="C510" t="s">
        <v>191</v>
      </c>
      <c r="D510">
        <v>378</v>
      </c>
    </row>
    <row r="511" spans="1:4" x14ac:dyDescent="0.35">
      <c r="A511" s="4">
        <v>45017</v>
      </c>
      <c r="B511" s="31" t="s">
        <v>17</v>
      </c>
      <c r="C511" t="s">
        <v>192</v>
      </c>
      <c r="D511">
        <v>212</v>
      </c>
    </row>
    <row r="512" spans="1:4" x14ac:dyDescent="0.35">
      <c r="A512" s="4">
        <v>45047</v>
      </c>
      <c r="B512" s="31" t="s">
        <v>17</v>
      </c>
      <c r="C512" t="s">
        <v>191</v>
      </c>
      <c r="D512">
        <v>416</v>
      </c>
    </row>
    <row r="513" spans="1:4" x14ac:dyDescent="0.35">
      <c r="A513" s="4">
        <v>45047</v>
      </c>
      <c r="B513" s="31" t="s">
        <v>17</v>
      </c>
      <c r="C513" t="s">
        <v>192</v>
      </c>
      <c r="D513">
        <v>261</v>
      </c>
    </row>
    <row r="514" spans="1:4" x14ac:dyDescent="0.35">
      <c r="A514" s="4">
        <v>45078</v>
      </c>
      <c r="B514" s="31" t="s">
        <v>17</v>
      </c>
      <c r="C514" t="s">
        <v>191</v>
      </c>
      <c r="D514">
        <v>435</v>
      </c>
    </row>
    <row r="515" spans="1:4" x14ac:dyDescent="0.35">
      <c r="A515" s="4">
        <v>45078</v>
      </c>
      <c r="B515" s="31" t="s">
        <v>17</v>
      </c>
      <c r="C515" t="s">
        <v>192</v>
      </c>
      <c r="D515">
        <v>291</v>
      </c>
    </row>
    <row r="516" spans="1:4" x14ac:dyDescent="0.35">
      <c r="A516" s="4">
        <v>45108</v>
      </c>
      <c r="B516" s="31" t="s">
        <v>17</v>
      </c>
      <c r="C516" t="s">
        <v>191</v>
      </c>
      <c r="D516">
        <v>429</v>
      </c>
    </row>
    <row r="517" spans="1:4" x14ac:dyDescent="0.35">
      <c r="A517" s="4">
        <v>45108</v>
      </c>
      <c r="B517" s="31" t="s">
        <v>17</v>
      </c>
      <c r="C517" t="s">
        <v>192</v>
      </c>
      <c r="D517">
        <v>304</v>
      </c>
    </row>
    <row r="518" spans="1:4" x14ac:dyDescent="0.35">
      <c r="A518" s="4">
        <v>45139</v>
      </c>
      <c r="B518" s="31" t="s">
        <v>17</v>
      </c>
      <c r="C518" t="s">
        <v>191</v>
      </c>
      <c r="D518">
        <v>450</v>
      </c>
    </row>
    <row r="519" spans="1:4" x14ac:dyDescent="0.35">
      <c r="A519" s="4">
        <v>45139</v>
      </c>
      <c r="B519" s="31" t="s">
        <v>17</v>
      </c>
      <c r="C519" t="s">
        <v>192</v>
      </c>
      <c r="D519">
        <v>249</v>
      </c>
    </row>
    <row r="520" spans="1:4" x14ac:dyDescent="0.35">
      <c r="A520" s="4">
        <v>45170</v>
      </c>
      <c r="B520" s="31" t="s">
        <v>17</v>
      </c>
      <c r="C520" t="s">
        <v>191</v>
      </c>
      <c r="D520">
        <v>480</v>
      </c>
    </row>
    <row r="521" spans="1:4" x14ac:dyDescent="0.35">
      <c r="A521" s="4">
        <v>45170</v>
      </c>
      <c r="B521" s="31" t="s">
        <v>17</v>
      </c>
      <c r="C521" t="s">
        <v>192</v>
      </c>
      <c r="D521">
        <v>242</v>
      </c>
    </row>
    <row r="522" spans="1:4" x14ac:dyDescent="0.35">
      <c r="A522" s="4">
        <v>45200</v>
      </c>
      <c r="B522" s="31" t="s">
        <v>17</v>
      </c>
      <c r="C522" t="s">
        <v>191</v>
      </c>
      <c r="D522">
        <v>495</v>
      </c>
    </row>
    <row r="523" spans="1:4" x14ac:dyDescent="0.35">
      <c r="A523" s="4">
        <v>45200</v>
      </c>
      <c r="B523" s="31" t="s">
        <v>17</v>
      </c>
      <c r="C523" t="s">
        <v>192</v>
      </c>
      <c r="D523">
        <v>226</v>
      </c>
    </row>
    <row r="524" spans="1:4" x14ac:dyDescent="0.35">
      <c r="A524" s="4">
        <v>45231</v>
      </c>
      <c r="B524" s="31" t="s">
        <v>17</v>
      </c>
      <c r="C524" t="s">
        <v>191</v>
      </c>
      <c r="D524">
        <v>460</v>
      </c>
    </row>
    <row r="525" spans="1:4" x14ac:dyDescent="0.35">
      <c r="A525" s="4">
        <v>45231</v>
      </c>
      <c r="B525" s="31" t="s">
        <v>17</v>
      </c>
      <c r="C525" t="s">
        <v>192</v>
      </c>
      <c r="D525">
        <v>240</v>
      </c>
    </row>
    <row r="526" spans="1:4" x14ac:dyDescent="0.35">
      <c r="A526" s="4">
        <v>45261</v>
      </c>
      <c r="B526" s="31" t="s">
        <v>17</v>
      </c>
      <c r="C526" t="s">
        <v>191</v>
      </c>
      <c r="D526">
        <v>460</v>
      </c>
    </row>
    <row r="527" spans="1:4" x14ac:dyDescent="0.35">
      <c r="A527" s="4">
        <v>45261</v>
      </c>
      <c r="B527" s="31" t="s">
        <v>17</v>
      </c>
      <c r="C527" t="s">
        <v>192</v>
      </c>
      <c r="D527">
        <v>221</v>
      </c>
    </row>
    <row r="528" spans="1:4" x14ac:dyDescent="0.35">
      <c r="A528" s="4">
        <v>45292</v>
      </c>
      <c r="B528" s="31" t="s">
        <v>17</v>
      </c>
      <c r="C528" t="s">
        <v>191</v>
      </c>
      <c r="D528">
        <v>427</v>
      </c>
    </row>
    <row r="529" spans="1:4" x14ac:dyDescent="0.35">
      <c r="A529" s="4">
        <v>45292</v>
      </c>
      <c r="B529" s="31" t="s">
        <v>17</v>
      </c>
      <c r="C529" t="s">
        <v>192</v>
      </c>
      <c r="D529">
        <v>201</v>
      </c>
    </row>
    <row r="530" spans="1:4" x14ac:dyDescent="0.35">
      <c r="A530" s="4">
        <v>45323</v>
      </c>
      <c r="B530" s="31" t="s">
        <v>17</v>
      </c>
      <c r="C530" t="s">
        <v>191</v>
      </c>
      <c r="D530">
        <v>452</v>
      </c>
    </row>
    <row r="531" spans="1:4" x14ac:dyDescent="0.35">
      <c r="A531" s="4">
        <v>45323</v>
      </c>
      <c r="B531" s="31" t="s">
        <v>17</v>
      </c>
      <c r="C531" t="s">
        <v>192</v>
      </c>
      <c r="D531">
        <v>230</v>
      </c>
    </row>
    <row r="532" spans="1:4" x14ac:dyDescent="0.35">
      <c r="A532" s="4">
        <v>45352</v>
      </c>
      <c r="B532" s="31" t="s">
        <v>17</v>
      </c>
      <c r="C532" t="s">
        <v>191</v>
      </c>
      <c r="D532">
        <v>456</v>
      </c>
    </row>
    <row r="533" spans="1:4" x14ac:dyDescent="0.35">
      <c r="A533" s="4">
        <v>45352</v>
      </c>
      <c r="B533" s="31" t="s">
        <v>17</v>
      </c>
      <c r="C533" t="s">
        <v>192</v>
      </c>
      <c r="D533">
        <v>230</v>
      </c>
    </row>
    <row r="534" spans="1:4" x14ac:dyDescent="0.35">
      <c r="A534" s="4">
        <v>45383</v>
      </c>
      <c r="B534" s="31" t="s">
        <v>17</v>
      </c>
      <c r="C534" t="s">
        <v>191</v>
      </c>
      <c r="D534">
        <v>398</v>
      </c>
    </row>
    <row r="535" spans="1:4" x14ac:dyDescent="0.35">
      <c r="A535" s="4">
        <v>45383</v>
      </c>
      <c r="B535" s="31" t="s">
        <v>17</v>
      </c>
      <c r="C535" t="s">
        <v>192</v>
      </c>
      <c r="D535">
        <v>197</v>
      </c>
    </row>
    <row r="536" spans="1:4" x14ac:dyDescent="0.35">
      <c r="A536" s="4">
        <v>45413</v>
      </c>
      <c r="B536" s="31" t="s">
        <v>17</v>
      </c>
      <c r="C536" t="s">
        <v>191</v>
      </c>
      <c r="D536">
        <v>400</v>
      </c>
    </row>
    <row r="537" spans="1:4" x14ac:dyDescent="0.35">
      <c r="A537" s="4">
        <v>45413</v>
      </c>
      <c r="B537" s="31" t="s">
        <v>17</v>
      </c>
      <c r="C537" t="s">
        <v>192</v>
      </c>
      <c r="D537">
        <v>220</v>
      </c>
    </row>
    <row r="538" spans="1:4" x14ac:dyDescent="0.35">
      <c r="A538" s="4">
        <v>45444</v>
      </c>
      <c r="B538" s="31" t="s">
        <v>17</v>
      </c>
      <c r="C538" t="s">
        <v>191</v>
      </c>
      <c r="D538">
        <v>381</v>
      </c>
    </row>
    <row r="539" spans="1:4" x14ac:dyDescent="0.35">
      <c r="A539" s="4">
        <v>45444</v>
      </c>
      <c r="B539" s="31" t="s">
        <v>17</v>
      </c>
      <c r="C539" t="s">
        <v>192</v>
      </c>
      <c r="D539">
        <v>237</v>
      </c>
    </row>
    <row r="540" spans="1:4" x14ac:dyDescent="0.35">
      <c r="A540" s="4">
        <v>45474</v>
      </c>
      <c r="B540" s="31" t="s">
        <v>17</v>
      </c>
      <c r="C540" t="s">
        <v>191</v>
      </c>
      <c r="D540">
        <v>379</v>
      </c>
    </row>
    <row r="541" spans="1:4" x14ac:dyDescent="0.35">
      <c r="A541" s="4">
        <v>45474</v>
      </c>
      <c r="B541" s="31" t="s">
        <v>17</v>
      </c>
      <c r="C541" t="s">
        <v>192</v>
      </c>
      <c r="D541">
        <v>231</v>
      </c>
    </row>
    <row r="542" spans="1:4" x14ac:dyDescent="0.35">
      <c r="A542" s="4">
        <v>45505</v>
      </c>
      <c r="B542" s="31" t="s">
        <v>17</v>
      </c>
      <c r="C542" t="s">
        <v>191</v>
      </c>
      <c r="D542">
        <v>336</v>
      </c>
    </row>
    <row r="543" spans="1:4" x14ac:dyDescent="0.35">
      <c r="A543" s="4">
        <v>45505</v>
      </c>
      <c r="B543" s="31" t="s">
        <v>17</v>
      </c>
      <c r="C543" t="s">
        <v>192</v>
      </c>
      <c r="D543">
        <v>230</v>
      </c>
    </row>
    <row r="544" spans="1:4" x14ac:dyDescent="0.35">
      <c r="A544" s="4">
        <v>45536</v>
      </c>
      <c r="B544" s="31" t="s">
        <v>17</v>
      </c>
      <c r="C544" t="s">
        <v>191</v>
      </c>
      <c r="D544">
        <v>376</v>
      </c>
    </row>
    <row r="545" spans="1:4" x14ac:dyDescent="0.35">
      <c r="A545" s="4">
        <v>45536</v>
      </c>
      <c r="B545" s="31" t="s">
        <v>17</v>
      </c>
      <c r="C545" t="s">
        <v>192</v>
      </c>
      <c r="D545">
        <v>244</v>
      </c>
    </row>
    <row r="546" spans="1:4" x14ac:dyDescent="0.35">
      <c r="A546" s="4">
        <v>45566</v>
      </c>
      <c r="B546" s="31" t="s">
        <v>17</v>
      </c>
      <c r="C546" t="s">
        <v>191</v>
      </c>
      <c r="D546">
        <v>395</v>
      </c>
    </row>
    <row r="547" spans="1:4" x14ac:dyDescent="0.35">
      <c r="A547" s="4">
        <v>45566</v>
      </c>
      <c r="B547" s="31" t="s">
        <v>17</v>
      </c>
      <c r="C547" t="s">
        <v>192</v>
      </c>
      <c r="D547">
        <v>264</v>
      </c>
    </row>
    <row r="548" spans="1:4" x14ac:dyDescent="0.35">
      <c r="A548" s="4">
        <v>45597</v>
      </c>
      <c r="B548" s="31" t="s">
        <v>17</v>
      </c>
      <c r="C548" t="s">
        <v>191</v>
      </c>
      <c r="D548">
        <v>418</v>
      </c>
    </row>
    <row r="549" spans="1:4" x14ac:dyDescent="0.35">
      <c r="A549" s="4">
        <v>45597</v>
      </c>
      <c r="B549" s="31" t="s">
        <v>17</v>
      </c>
      <c r="C549" t="s">
        <v>192</v>
      </c>
      <c r="D549">
        <v>289</v>
      </c>
    </row>
    <row r="550" spans="1:4" x14ac:dyDescent="0.35">
      <c r="A550" s="4">
        <v>45627</v>
      </c>
      <c r="B550" s="31" t="s">
        <v>17</v>
      </c>
      <c r="C550" t="s">
        <v>191</v>
      </c>
      <c r="D550">
        <v>434</v>
      </c>
    </row>
    <row r="551" spans="1:4" x14ac:dyDescent="0.35">
      <c r="A551" s="4">
        <v>45627</v>
      </c>
      <c r="B551" s="31" t="s">
        <v>17</v>
      </c>
      <c r="C551" t="s">
        <v>192</v>
      </c>
      <c r="D551">
        <v>330</v>
      </c>
    </row>
    <row r="552" spans="1:4" x14ac:dyDescent="0.35">
      <c r="A552" s="4">
        <v>45658</v>
      </c>
      <c r="B552" s="31" t="s">
        <v>17</v>
      </c>
      <c r="C552" t="s">
        <v>191</v>
      </c>
      <c r="D552">
        <v>397</v>
      </c>
    </row>
    <row r="553" spans="1:4" x14ac:dyDescent="0.35">
      <c r="A553" s="4">
        <v>45658</v>
      </c>
      <c r="B553" s="31" t="s">
        <v>17</v>
      </c>
      <c r="C553" t="s">
        <v>192</v>
      </c>
      <c r="D553">
        <v>338</v>
      </c>
    </row>
    <row r="554" spans="1:4" x14ac:dyDescent="0.35">
      <c r="A554" s="4">
        <v>45689</v>
      </c>
      <c r="B554" s="31" t="s">
        <v>17</v>
      </c>
      <c r="C554" t="s">
        <v>191</v>
      </c>
      <c r="D554">
        <v>482</v>
      </c>
    </row>
    <row r="555" spans="1:4" x14ac:dyDescent="0.35">
      <c r="A555" s="4">
        <v>45689</v>
      </c>
      <c r="B555" s="31" t="s">
        <v>17</v>
      </c>
      <c r="C555" t="s">
        <v>192</v>
      </c>
      <c r="D555">
        <v>308</v>
      </c>
    </row>
    <row r="556" spans="1:4" x14ac:dyDescent="0.35">
      <c r="A556" s="4">
        <v>45717</v>
      </c>
      <c r="B556" s="31" t="s">
        <v>17</v>
      </c>
      <c r="C556" t="s">
        <v>191</v>
      </c>
      <c r="D556">
        <v>529</v>
      </c>
    </row>
    <row r="557" spans="1:4" x14ac:dyDescent="0.35">
      <c r="A557" s="4">
        <v>45717</v>
      </c>
      <c r="B557" s="31" t="s">
        <v>17</v>
      </c>
      <c r="C557" t="s">
        <v>192</v>
      </c>
      <c r="D557">
        <v>272</v>
      </c>
    </row>
    <row r="558" spans="1:4" x14ac:dyDescent="0.35">
      <c r="A558" s="4">
        <v>45748</v>
      </c>
      <c r="B558" s="31" t="s">
        <v>17</v>
      </c>
      <c r="C558" t="s">
        <v>191</v>
      </c>
      <c r="D558">
        <v>538</v>
      </c>
    </row>
    <row r="559" spans="1:4" x14ac:dyDescent="0.35">
      <c r="A559" s="4">
        <v>45748</v>
      </c>
      <c r="B559" s="31" t="s">
        <v>17</v>
      </c>
      <c r="C559" t="s">
        <v>192</v>
      </c>
      <c r="D559">
        <v>298</v>
      </c>
    </row>
    <row r="560" spans="1:4" x14ac:dyDescent="0.35">
      <c r="A560" s="4">
        <v>45778</v>
      </c>
      <c r="B560" s="31" t="s">
        <v>17</v>
      </c>
      <c r="C560" t="s">
        <v>191</v>
      </c>
      <c r="D560">
        <v>560</v>
      </c>
    </row>
    <row r="561" spans="1:4" x14ac:dyDescent="0.35">
      <c r="A561" s="4">
        <v>45778</v>
      </c>
      <c r="B561" s="31" t="s">
        <v>17</v>
      </c>
      <c r="C561" t="s">
        <v>192</v>
      </c>
      <c r="D561">
        <v>319</v>
      </c>
    </row>
    <row r="562" spans="1:4" x14ac:dyDescent="0.35">
      <c r="A562" s="4">
        <v>45809</v>
      </c>
      <c r="B562" s="31" t="s">
        <v>17</v>
      </c>
      <c r="C562" t="s">
        <v>191</v>
      </c>
      <c r="D562">
        <v>562</v>
      </c>
    </row>
    <row r="563" spans="1:4" x14ac:dyDescent="0.35">
      <c r="A563" s="4">
        <v>45809</v>
      </c>
      <c r="B563" s="31" t="s">
        <v>17</v>
      </c>
      <c r="C563" t="s">
        <v>192</v>
      </c>
      <c r="D563">
        <v>327</v>
      </c>
    </row>
    <row r="564" spans="1:4" x14ac:dyDescent="0.35">
      <c r="A564" s="4">
        <v>45839</v>
      </c>
      <c r="B564" s="31" t="s">
        <v>17</v>
      </c>
      <c r="C564" t="s">
        <v>191</v>
      </c>
      <c r="D564">
        <v>574</v>
      </c>
    </row>
    <row r="565" spans="1:4" x14ac:dyDescent="0.35">
      <c r="A565" s="4">
        <v>45839</v>
      </c>
      <c r="B565" s="31" t="s">
        <v>17</v>
      </c>
      <c r="C565" t="s">
        <v>192</v>
      </c>
      <c r="D565">
        <v>325</v>
      </c>
    </row>
    <row r="566" spans="1:4" x14ac:dyDescent="0.35">
      <c r="A566" s="4">
        <v>45870</v>
      </c>
      <c r="B566" s="31" t="s">
        <v>17</v>
      </c>
      <c r="C566" t="s">
        <v>191</v>
      </c>
      <c r="D566">
        <v>557</v>
      </c>
    </row>
    <row r="567" spans="1:4" x14ac:dyDescent="0.35">
      <c r="A567" s="4">
        <v>45870</v>
      </c>
      <c r="B567" s="31" t="s">
        <v>17</v>
      </c>
      <c r="C567" t="s">
        <v>192</v>
      </c>
      <c r="D567">
        <v>349</v>
      </c>
    </row>
    <row r="568" spans="1:4" x14ac:dyDescent="0.35">
      <c r="A568" s="4">
        <v>45901</v>
      </c>
      <c r="B568" s="31" t="s">
        <v>17</v>
      </c>
      <c r="C568" t="s">
        <v>191</v>
      </c>
      <c r="D568">
        <v>618</v>
      </c>
    </row>
    <row r="569" spans="1:4" x14ac:dyDescent="0.35">
      <c r="A569" s="4">
        <v>45901</v>
      </c>
      <c r="B569" s="31" t="s">
        <v>17</v>
      </c>
      <c r="C569" t="s">
        <v>192</v>
      </c>
      <c r="D569">
        <v>489</v>
      </c>
    </row>
    <row r="570" spans="1:4" x14ac:dyDescent="0.35">
      <c r="A570" s="4">
        <v>45931</v>
      </c>
      <c r="B570" s="31" t="s">
        <v>17</v>
      </c>
      <c r="C570" t="s">
        <v>191</v>
      </c>
      <c r="D570">
        <v>618</v>
      </c>
    </row>
    <row r="571" spans="1:4" x14ac:dyDescent="0.35">
      <c r="A571" s="4">
        <v>45931</v>
      </c>
      <c r="B571" s="31" t="s">
        <v>17</v>
      </c>
      <c r="C571" t="s">
        <v>192</v>
      </c>
      <c r="D571">
        <v>470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6231E-9274-4406-8BCC-A1F7BF36A647}">
  <sheetPr>
    <tabColor rgb="FFC5E6E6"/>
  </sheetPr>
  <dimension ref="A1:D7"/>
  <sheetViews>
    <sheetView workbookViewId="0"/>
  </sheetViews>
  <sheetFormatPr defaultRowHeight="14.5" x14ac:dyDescent="0.35"/>
  <cols>
    <col min="1" max="1" width="26.54296875" bestFit="1" customWidth="1"/>
  </cols>
  <sheetData>
    <row r="1" spans="1:4" x14ac:dyDescent="0.35">
      <c r="A1" s="3" t="s">
        <v>233</v>
      </c>
    </row>
    <row r="2" spans="1:4" x14ac:dyDescent="0.35">
      <c r="A2" t="s">
        <v>234</v>
      </c>
      <c r="B2">
        <v>2025</v>
      </c>
      <c r="C2">
        <v>2026</v>
      </c>
      <c r="D2">
        <v>2027</v>
      </c>
    </row>
    <row r="3" spans="1:4" x14ac:dyDescent="0.35">
      <c r="A3" t="s">
        <v>112</v>
      </c>
      <c r="B3" s="27">
        <v>-5.3999999999999999E-2</v>
      </c>
      <c r="C3" s="27">
        <v>-1.7000000000000001E-2</v>
      </c>
      <c r="D3" s="27">
        <v>4.7E-2</v>
      </c>
    </row>
    <row r="4" spans="1:4" x14ac:dyDescent="0.35">
      <c r="A4" t="s">
        <v>113</v>
      </c>
      <c r="B4" s="27">
        <v>8.0000000000000002E-3</v>
      </c>
      <c r="C4" s="27">
        <v>0.01</v>
      </c>
      <c r="D4" s="27">
        <v>7.0000000000000007E-2</v>
      </c>
    </row>
    <row r="5" spans="1:4" x14ac:dyDescent="0.35">
      <c r="A5" t="s">
        <v>248</v>
      </c>
      <c r="B5" s="56">
        <v>-3.5000000000000003E-2</v>
      </c>
      <c r="C5" s="56">
        <v>1.4999999999999999E-2</v>
      </c>
      <c r="D5" s="56">
        <v>0.04</v>
      </c>
    </row>
    <row r="6" spans="1:4" x14ac:dyDescent="0.35">
      <c r="A6" t="s">
        <v>231</v>
      </c>
      <c r="B6" s="27">
        <v>2.1000000000000001E-2</v>
      </c>
      <c r="C6" s="27">
        <v>0.01</v>
      </c>
      <c r="D6" s="27">
        <v>4.7E-2</v>
      </c>
    </row>
    <row r="7" spans="1:4" x14ac:dyDescent="0.35">
      <c r="A7" t="s">
        <v>232</v>
      </c>
      <c r="B7" s="27">
        <v>3.6999999999999998E-2</v>
      </c>
      <c r="C7" s="27">
        <v>8.0000000000000002E-3</v>
      </c>
      <c r="D7" s="27">
        <v>3.6999999999999998E-2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25FAA-DD4D-4B5B-AC2E-ADAB0BA8D191}">
  <sheetPr>
    <tabColor rgb="FFD8E6E8"/>
  </sheetPr>
  <dimension ref="A1:D601"/>
  <sheetViews>
    <sheetView workbookViewId="0"/>
  </sheetViews>
  <sheetFormatPr defaultRowHeight="14.5" x14ac:dyDescent="0.35"/>
  <cols>
    <col min="2" max="2" width="26.1796875" bestFit="1" customWidth="1"/>
    <col min="3" max="3" width="15.453125" bestFit="1" customWidth="1"/>
    <col min="4" max="4" width="4.81640625" bestFit="1" customWidth="1"/>
  </cols>
  <sheetData>
    <row r="1" spans="1:4" x14ac:dyDescent="0.35">
      <c r="A1" t="s">
        <v>19</v>
      </c>
      <c r="B1" t="s">
        <v>236</v>
      </c>
      <c r="C1" t="s">
        <v>53</v>
      </c>
      <c r="D1" t="s">
        <v>237</v>
      </c>
    </row>
    <row r="2" spans="1:4" x14ac:dyDescent="0.35">
      <c r="A2" s="4">
        <v>43009</v>
      </c>
      <c r="B2" t="s">
        <v>29</v>
      </c>
      <c r="C2" t="s">
        <v>54</v>
      </c>
      <c r="D2">
        <v>13</v>
      </c>
    </row>
    <row r="3" spans="1:4" x14ac:dyDescent="0.35">
      <c r="A3" s="4">
        <v>43009</v>
      </c>
      <c r="B3" t="s">
        <v>29</v>
      </c>
      <c r="C3" t="s">
        <v>55</v>
      </c>
      <c r="D3">
        <v>19</v>
      </c>
    </row>
    <row r="4" spans="1:4" x14ac:dyDescent="0.35">
      <c r="A4" s="4">
        <v>43009</v>
      </c>
      <c r="B4" t="s">
        <v>15</v>
      </c>
      <c r="C4" t="s">
        <v>54</v>
      </c>
      <c r="D4">
        <v>238</v>
      </c>
    </row>
    <row r="5" spans="1:4" x14ac:dyDescent="0.35">
      <c r="A5" s="4">
        <v>43009</v>
      </c>
      <c r="B5" t="s">
        <v>15</v>
      </c>
      <c r="C5" t="s">
        <v>55</v>
      </c>
      <c r="D5">
        <v>19</v>
      </c>
    </row>
    <row r="6" spans="1:4" x14ac:dyDescent="0.35">
      <c r="A6" s="4">
        <v>43009</v>
      </c>
      <c r="B6" t="s">
        <v>17</v>
      </c>
      <c r="C6" t="s">
        <v>54</v>
      </c>
      <c r="D6">
        <v>12</v>
      </c>
    </row>
    <row r="7" spans="1:4" x14ac:dyDescent="0.35">
      <c r="A7" s="4">
        <v>43009</v>
      </c>
      <c r="B7" t="s">
        <v>17</v>
      </c>
      <c r="C7" t="s">
        <v>55</v>
      </c>
      <c r="D7">
        <v>18</v>
      </c>
    </row>
    <row r="8" spans="1:4" x14ac:dyDescent="0.35">
      <c r="A8" s="4">
        <v>43040</v>
      </c>
      <c r="B8" t="s">
        <v>29</v>
      </c>
      <c r="C8" t="s">
        <v>54</v>
      </c>
      <c r="D8">
        <v>10</v>
      </c>
    </row>
    <row r="9" spans="1:4" x14ac:dyDescent="0.35">
      <c r="A9" s="4">
        <v>43040</v>
      </c>
      <c r="B9" t="s">
        <v>29</v>
      </c>
      <c r="C9" t="s">
        <v>55</v>
      </c>
      <c r="D9">
        <v>19</v>
      </c>
    </row>
    <row r="10" spans="1:4" x14ac:dyDescent="0.35">
      <c r="A10" s="4">
        <v>43040</v>
      </c>
      <c r="B10" t="s">
        <v>15</v>
      </c>
      <c r="C10" t="s">
        <v>54</v>
      </c>
      <c r="D10">
        <v>238</v>
      </c>
    </row>
    <row r="11" spans="1:4" x14ac:dyDescent="0.35">
      <c r="A11" s="4">
        <v>43040</v>
      </c>
      <c r="B11" t="s">
        <v>15</v>
      </c>
      <c r="C11" t="s">
        <v>55</v>
      </c>
      <c r="D11">
        <v>23</v>
      </c>
    </row>
    <row r="12" spans="1:4" x14ac:dyDescent="0.35">
      <c r="A12" s="4">
        <v>43040</v>
      </c>
      <c r="B12" t="s">
        <v>17</v>
      </c>
      <c r="C12" t="s">
        <v>54</v>
      </c>
      <c r="D12">
        <v>12</v>
      </c>
    </row>
    <row r="13" spans="1:4" x14ac:dyDescent="0.35">
      <c r="A13" s="4">
        <v>43040</v>
      </c>
      <c r="B13" t="s">
        <v>17</v>
      </c>
      <c r="C13" t="s">
        <v>55</v>
      </c>
      <c r="D13">
        <v>15</v>
      </c>
    </row>
    <row r="14" spans="1:4" x14ac:dyDescent="0.35">
      <c r="A14" s="4">
        <v>43070</v>
      </c>
      <c r="B14" t="s">
        <v>29</v>
      </c>
      <c r="C14" t="s">
        <v>54</v>
      </c>
      <c r="D14">
        <v>8</v>
      </c>
    </row>
    <row r="15" spans="1:4" x14ac:dyDescent="0.35">
      <c r="A15" s="4">
        <v>43070</v>
      </c>
      <c r="B15" t="s">
        <v>29</v>
      </c>
      <c r="C15" t="s">
        <v>55</v>
      </c>
      <c r="D15">
        <v>36</v>
      </c>
    </row>
    <row r="16" spans="1:4" x14ac:dyDescent="0.35">
      <c r="A16" s="4">
        <v>43070</v>
      </c>
      <c r="B16" t="s">
        <v>15</v>
      </c>
      <c r="C16" t="s">
        <v>54</v>
      </c>
      <c r="D16">
        <v>311</v>
      </c>
    </row>
    <row r="17" spans="1:4" x14ac:dyDescent="0.35">
      <c r="A17" s="4">
        <v>43070</v>
      </c>
      <c r="B17" t="s">
        <v>15</v>
      </c>
      <c r="C17" t="s">
        <v>55</v>
      </c>
      <c r="D17">
        <v>22</v>
      </c>
    </row>
    <row r="18" spans="1:4" x14ac:dyDescent="0.35">
      <c r="A18" s="4">
        <v>43070</v>
      </c>
      <c r="B18" t="s">
        <v>17</v>
      </c>
      <c r="C18" t="s">
        <v>54</v>
      </c>
      <c r="D18">
        <v>15</v>
      </c>
    </row>
    <row r="19" spans="1:4" x14ac:dyDescent="0.35">
      <c r="A19" s="4">
        <v>43070</v>
      </c>
      <c r="B19" t="s">
        <v>17</v>
      </c>
      <c r="C19" t="s">
        <v>55</v>
      </c>
      <c r="D19">
        <v>16</v>
      </c>
    </row>
    <row r="20" spans="1:4" x14ac:dyDescent="0.35">
      <c r="A20" s="4">
        <v>43101</v>
      </c>
      <c r="B20" t="s">
        <v>29</v>
      </c>
      <c r="C20" t="s">
        <v>54</v>
      </c>
      <c r="D20">
        <v>7</v>
      </c>
    </row>
    <row r="21" spans="1:4" x14ac:dyDescent="0.35">
      <c r="A21" s="4">
        <v>43101</v>
      </c>
      <c r="B21" t="s">
        <v>29</v>
      </c>
      <c r="C21" t="s">
        <v>55</v>
      </c>
      <c r="D21">
        <v>37</v>
      </c>
    </row>
    <row r="22" spans="1:4" x14ac:dyDescent="0.35">
      <c r="A22" s="4">
        <v>43101</v>
      </c>
      <c r="B22" t="s">
        <v>15</v>
      </c>
      <c r="C22" t="s">
        <v>54</v>
      </c>
      <c r="D22">
        <v>314</v>
      </c>
    </row>
    <row r="23" spans="1:4" x14ac:dyDescent="0.35">
      <c r="A23" s="4">
        <v>43101</v>
      </c>
      <c r="B23" t="s">
        <v>15</v>
      </c>
      <c r="C23" t="s">
        <v>55</v>
      </c>
      <c r="D23">
        <v>24</v>
      </c>
    </row>
    <row r="24" spans="1:4" x14ac:dyDescent="0.35">
      <c r="A24" s="4">
        <v>43101</v>
      </c>
      <c r="B24" t="s">
        <v>17</v>
      </c>
      <c r="C24" t="s">
        <v>54</v>
      </c>
      <c r="D24">
        <v>19</v>
      </c>
    </row>
    <row r="25" spans="1:4" x14ac:dyDescent="0.35">
      <c r="A25" s="4">
        <v>43101</v>
      </c>
      <c r="B25" t="s">
        <v>17</v>
      </c>
      <c r="C25" t="s">
        <v>55</v>
      </c>
      <c r="D25">
        <v>18</v>
      </c>
    </row>
    <row r="26" spans="1:4" x14ac:dyDescent="0.35">
      <c r="A26" s="4">
        <v>43132</v>
      </c>
      <c r="B26" t="s">
        <v>29</v>
      </c>
      <c r="C26" t="s">
        <v>54</v>
      </c>
      <c r="D26">
        <v>37</v>
      </c>
    </row>
    <row r="27" spans="1:4" x14ac:dyDescent="0.35">
      <c r="A27" s="4">
        <v>43132</v>
      </c>
      <c r="B27" t="s">
        <v>29</v>
      </c>
      <c r="C27" t="s">
        <v>55</v>
      </c>
      <c r="D27">
        <v>39</v>
      </c>
    </row>
    <row r="28" spans="1:4" x14ac:dyDescent="0.35">
      <c r="A28" s="4">
        <v>43132</v>
      </c>
      <c r="B28" t="s">
        <v>15</v>
      </c>
      <c r="C28" t="s">
        <v>54</v>
      </c>
      <c r="D28">
        <v>370</v>
      </c>
    </row>
    <row r="29" spans="1:4" x14ac:dyDescent="0.35">
      <c r="A29" s="4">
        <v>43132</v>
      </c>
      <c r="B29" t="s">
        <v>15</v>
      </c>
      <c r="C29" t="s">
        <v>55</v>
      </c>
      <c r="D29">
        <v>56</v>
      </c>
    </row>
    <row r="30" spans="1:4" x14ac:dyDescent="0.35">
      <c r="A30" s="4">
        <v>43132</v>
      </c>
      <c r="B30" t="s">
        <v>17</v>
      </c>
      <c r="C30" t="s">
        <v>54</v>
      </c>
      <c r="D30">
        <v>28</v>
      </c>
    </row>
    <row r="31" spans="1:4" x14ac:dyDescent="0.35">
      <c r="A31" s="4">
        <v>43132</v>
      </c>
      <c r="B31" t="s">
        <v>17</v>
      </c>
      <c r="C31" t="s">
        <v>55</v>
      </c>
      <c r="D31">
        <v>25</v>
      </c>
    </row>
    <row r="32" spans="1:4" x14ac:dyDescent="0.35">
      <c r="A32" s="4">
        <v>43160</v>
      </c>
      <c r="B32" t="s">
        <v>29</v>
      </c>
      <c r="C32" t="s">
        <v>54</v>
      </c>
      <c r="D32">
        <v>44</v>
      </c>
    </row>
    <row r="33" spans="1:4" x14ac:dyDescent="0.35">
      <c r="A33" s="4">
        <v>43160</v>
      </c>
      <c r="B33" t="s">
        <v>29</v>
      </c>
      <c r="C33" t="s">
        <v>55</v>
      </c>
      <c r="D33">
        <v>39</v>
      </c>
    </row>
    <row r="34" spans="1:4" x14ac:dyDescent="0.35">
      <c r="A34" s="4">
        <v>43160</v>
      </c>
      <c r="B34" t="s">
        <v>15</v>
      </c>
      <c r="C34" t="s">
        <v>54</v>
      </c>
      <c r="D34">
        <v>347</v>
      </c>
    </row>
    <row r="35" spans="1:4" x14ac:dyDescent="0.35">
      <c r="A35" s="4">
        <v>43160</v>
      </c>
      <c r="B35" t="s">
        <v>15</v>
      </c>
      <c r="C35" t="s">
        <v>55</v>
      </c>
      <c r="D35">
        <v>126</v>
      </c>
    </row>
    <row r="36" spans="1:4" x14ac:dyDescent="0.35">
      <c r="A36" s="4">
        <v>43160</v>
      </c>
      <c r="B36" t="s">
        <v>17</v>
      </c>
      <c r="C36" t="s">
        <v>54</v>
      </c>
      <c r="D36">
        <v>36</v>
      </c>
    </row>
    <row r="37" spans="1:4" x14ac:dyDescent="0.35">
      <c r="A37" s="4">
        <v>43160</v>
      </c>
      <c r="B37" t="s">
        <v>17</v>
      </c>
      <c r="C37" t="s">
        <v>55</v>
      </c>
      <c r="D37">
        <v>25</v>
      </c>
    </row>
    <row r="38" spans="1:4" x14ac:dyDescent="0.35">
      <c r="A38" s="4">
        <v>43191</v>
      </c>
      <c r="B38" t="s">
        <v>29</v>
      </c>
      <c r="C38" t="s">
        <v>54</v>
      </c>
      <c r="D38">
        <v>40</v>
      </c>
    </row>
    <row r="39" spans="1:4" x14ac:dyDescent="0.35">
      <c r="A39" s="4">
        <v>43191</v>
      </c>
      <c r="B39" t="s">
        <v>29</v>
      </c>
      <c r="C39" t="s">
        <v>55</v>
      </c>
      <c r="D39">
        <v>39</v>
      </c>
    </row>
    <row r="40" spans="1:4" x14ac:dyDescent="0.35">
      <c r="A40" s="4">
        <v>43191</v>
      </c>
      <c r="B40" t="s">
        <v>15</v>
      </c>
      <c r="C40" t="s">
        <v>54</v>
      </c>
      <c r="D40">
        <v>453</v>
      </c>
    </row>
    <row r="41" spans="1:4" x14ac:dyDescent="0.35">
      <c r="A41" s="4">
        <v>43191</v>
      </c>
      <c r="B41" t="s">
        <v>15</v>
      </c>
      <c r="C41" t="s">
        <v>55</v>
      </c>
      <c r="D41">
        <v>145</v>
      </c>
    </row>
    <row r="42" spans="1:4" x14ac:dyDescent="0.35">
      <c r="A42" s="4">
        <v>43191</v>
      </c>
      <c r="B42" t="s">
        <v>17</v>
      </c>
      <c r="C42" t="s">
        <v>54</v>
      </c>
      <c r="D42">
        <v>31</v>
      </c>
    </row>
    <row r="43" spans="1:4" x14ac:dyDescent="0.35">
      <c r="A43" s="4">
        <v>43191</v>
      </c>
      <c r="B43" t="s">
        <v>17</v>
      </c>
      <c r="C43" t="s">
        <v>55</v>
      </c>
      <c r="D43">
        <v>24</v>
      </c>
    </row>
    <row r="44" spans="1:4" x14ac:dyDescent="0.35">
      <c r="A44" s="4">
        <v>43221</v>
      </c>
      <c r="B44" t="s">
        <v>29</v>
      </c>
      <c r="C44" t="s">
        <v>54</v>
      </c>
      <c r="D44">
        <v>32</v>
      </c>
    </row>
    <row r="45" spans="1:4" x14ac:dyDescent="0.35">
      <c r="A45" s="4">
        <v>43221</v>
      </c>
      <c r="B45" t="s">
        <v>29</v>
      </c>
      <c r="C45" t="s">
        <v>55</v>
      </c>
      <c r="D45">
        <v>40</v>
      </c>
    </row>
    <row r="46" spans="1:4" x14ac:dyDescent="0.35">
      <c r="A46" s="4">
        <v>43221</v>
      </c>
      <c r="B46" t="s">
        <v>15</v>
      </c>
      <c r="C46" t="s">
        <v>54</v>
      </c>
      <c r="D46">
        <v>400</v>
      </c>
    </row>
    <row r="47" spans="1:4" x14ac:dyDescent="0.35">
      <c r="A47" s="4">
        <v>43221</v>
      </c>
      <c r="B47" t="s">
        <v>15</v>
      </c>
      <c r="C47" t="s">
        <v>55</v>
      </c>
      <c r="D47">
        <v>154</v>
      </c>
    </row>
    <row r="48" spans="1:4" x14ac:dyDescent="0.35">
      <c r="A48" s="4">
        <v>43221</v>
      </c>
      <c r="B48" t="s">
        <v>17</v>
      </c>
      <c r="C48" t="s">
        <v>54</v>
      </c>
      <c r="D48">
        <v>23</v>
      </c>
    </row>
    <row r="49" spans="1:4" x14ac:dyDescent="0.35">
      <c r="A49" s="4">
        <v>43221</v>
      </c>
      <c r="B49" t="s">
        <v>17</v>
      </c>
      <c r="C49" t="s">
        <v>55</v>
      </c>
      <c r="D49">
        <v>41</v>
      </c>
    </row>
    <row r="50" spans="1:4" x14ac:dyDescent="0.35">
      <c r="A50" s="4">
        <v>43252</v>
      </c>
      <c r="B50" t="s">
        <v>29</v>
      </c>
      <c r="C50" t="s">
        <v>54</v>
      </c>
      <c r="D50">
        <v>25</v>
      </c>
    </row>
    <row r="51" spans="1:4" x14ac:dyDescent="0.35">
      <c r="A51" s="4">
        <v>43252</v>
      </c>
      <c r="B51" t="s">
        <v>29</v>
      </c>
      <c r="C51" t="s">
        <v>55</v>
      </c>
      <c r="D51">
        <v>39</v>
      </c>
    </row>
    <row r="52" spans="1:4" x14ac:dyDescent="0.35">
      <c r="A52" s="4">
        <v>43252</v>
      </c>
      <c r="B52" t="s">
        <v>15</v>
      </c>
      <c r="C52" t="s">
        <v>54</v>
      </c>
      <c r="D52">
        <v>376</v>
      </c>
    </row>
    <row r="53" spans="1:4" x14ac:dyDescent="0.35">
      <c r="A53" s="4">
        <v>43252</v>
      </c>
      <c r="B53" t="s">
        <v>15</v>
      </c>
      <c r="C53" t="s">
        <v>55</v>
      </c>
      <c r="D53">
        <v>203</v>
      </c>
    </row>
    <row r="54" spans="1:4" x14ac:dyDescent="0.35">
      <c r="A54" s="4">
        <v>43252</v>
      </c>
      <c r="B54" t="s">
        <v>17</v>
      </c>
      <c r="C54" t="s">
        <v>54</v>
      </c>
      <c r="D54">
        <v>23</v>
      </c>
    </row>
    <row r="55" spans="1:4" x14ac:dyDescent="0.35">
      <c r="A55" s="4">
        <v>43252</v>
      </c>
      <c r="B55" t="s">
        <v>17</v>
      </c>
      <c r="C55" t="s">
        <v>55</v>
      </c>
      <c r="D55">
        <v>45</v>
      </c>
    </row>
    <row r="56" spans="1:4" x14ac:dyDescent="0.35">
      <c r="A56" s="4">
        <v>43282</v>
      </c>
      <c r="B56" t="s">
        <v>29</v>
      </c>
      <c r="C56" t="s">
        <v>54</v>
      </c>
      <c r="D56">
        <v>26</v>
      </c>
    </row>
    <row r="57" spans="1:4" x14ac:dyDescent="0.35">
      <c r="A57" s="4">
        <v>43282</v>
      </c>
      <c r="B57" t="s">
        <v>29</v>
      </c>
      <c r="C57" t="s">
        <v>55</v>
      </c>
      <c r="D57">
        <v>44</v>
      </c>
    </row>
    <row r="58" spans="1:4" x14ac:dyDescent="0.35">
      <c r="A58" s="4">
        <v>43282</v>
      </c>
      <c r="B58" t="s">
        <v>15</v>
      </c>
      <c r="C58" t="s">
        <v>54</v>
      </c>
      <c r="D58">
        <v>343</v>
      </c>
    </row>
    <row r="59" spans="1:4" x14ac:dyDescent="0.35">
      <c r="A59" s="4">
        <v>43282</v>
      </c>
      <c r="B59" t="s">
        <v>15</v>
      </c>
      <c r="C59" t="s">
        <v>55</v>
      </c>
      <c r="D59">
        <v>207</v>
      </c>
    </row>
    <row r="60" spans="1:4" x14ac:dyDescent="0.35">
      <c r="A60" s="4">
        <v>43282</v>
      </c>
      <c r="B60" t="s">
        <v>17</v>
      </c>
      <c r="C60" t="s">
        <v>54</v>
      </c>
      <c r="D60">
        <v>27</v>
      </c>
    </row>
    <row r="61" spans="1:4" x14ac:dyDescent="0.35">
      <c r="A61" s="4">
        <v>43282</v>
      </c>
      <c r="B61" t="s">
        <v>17</v>
      </c>
      <c r="C61" t="s">
        <v>55</v>
      </c>
      <c r="D61">
        <v>46</v>
      </c>
    </row>
    <row r="62" spans="1:4" x14ac:dyDescent="0.35">
      <c r="A62" s="4">
        <v>43313</v>
      </c>
      <c r="B62" t="s">
        <v>29</v>
      </c>
      <c r="C62" t="s">
        <v>54</v>
      </c>
      <c r="D62">
        <v>22</v>
      </c>
    </row>
    <row r="63" spans="1:4" x14ac:dyDescent="0.35">
      <c r="A63" s="4">
        <v>43313</v>
      </c>
      <c r="B63" t="s">
        <v>29</v>
      </c>
      <c r="C63" t="s">
        <v>55</v>
      </c>
      <c r="D63">
        <v>54</v>
      </c>
    </row>
    <row r="64" spans="1:4" x14ac:dyDescent="0.35">
      <c r="A64" s="4">
        <v>43313</v>
      </c>
      <c r="B64" t="s">
        <v>15</v>
      </c>
      <c r="C64" t="s">
        <v>54</v>
      </c>
      <c r="D64">
        <v>313</v>
      </c>
    </row>
    <row r="65" spans="1:4" x14ac:dyDescent="0.35">
      <c r="A65" s="4">
        <v>43313</v>
      </c>
      <c r="B65" t="s">
        <v>15</v>
      </c>
      <c r="C65" t="s">
        <v>55</v>
      </c>
      <c r="D65">
        <v>185</v>
      </c>
    </row>
    <row r="66" spans="1:4" x14ac:dyDescent="0.35">
      <c r="A66" s="4">
        <v>43313</v>
      </c>
      <c r="B66" t="s">
        <v>17</v>
      </c>
      <c r="C66" t="s">
        <v>54</v>
      </c>
      <c r="D66">
        <v>22</v>
      </c>
    </row>
    <row r="67" spans="1:4" x14ac:dyDescent="0.35">
      <c r="A67" s="4">
        <v>43313</v>
      </c>
      <c r="B67" t="s">
        <v>17</v>
      </c>
      <c r="C67" t="s">
        <v>55</v>
      </c>
      <c r="D67">
        <v>52</v>
      </c>
    </row>
    <row r="68" spans="1:4" x14ac:dyDescent="0.35">
      <c r="A68" s="4">
        <v>43344</v>
      </c>
      <c r="B68" t="s">
        <v>29</v>
      </c>
      <c r="C68" t="s">
        <v>54</v>
      </c>
      <c r="D68">
        <v>22</v>
      </c>
    </row>
    <row r="69" spans="1:4" x14ac:dyDescent="0.35">
      <c r="A69" s="4">
        <v>43344</v>
      </c>
      <c r="B69" t="s">
        <v>29</v>
      </c>
      <c r="C69" t="s">
        <v>55</v>
      </c>
      <c r="D69">
        <v>57</v>
      </c>
    </row>
    <row r="70" spans="1:4" x14ac:dyDescent="0.35">
      <c r="A70" s="4">
        <v>43344</v>
      </c>
      <c r="B70" t="s">
        <v>15</v>
      </c>
      <c r="C70" t="s">
        <v>54</v>
      </c>
      <c r="D70">
        <v>279</v>
      </c>
    </row>
    <row r="71" spans="1:4" x14ac:dyDescent="0.35">
      <c r="A71" s="4">
        <v>43344</v>
      </c>
      <c r="B71" t="s">
        <v>15</v>
      </c>
      <c r="C71" t="s">
        <v>55</v>
      </c>
      <c r="D71">
        <v>211</v>
      </c>
    </row>
    <row r="72" spans="1:4" x14ac:dyDescent="0.35">
      <c r="A72" s="4">
        <v>43344</v>
      </c>
      <c r="B72" t="s">
        <v>17</v>
      </c>
      <c r="C72" t="s">
        <v>54</v>
      </c>
      <c r="D72">
        <v>27</v>
      </c>
    </row>
    <row r="73" spans="1:4" x14ac:dyDescent="0.35">
      <c r="A73" s="4">
        <v>43344</v>
      </c>
      <c r="B73" t="s">
        <v>17</v>
      </c>
      <c r="C73" t="s">
        <v>55</v>
      </c>
      <c r="D73">
        <v>73</v>
      </c>
    </row>
    <row r="74" spans="1:4" x14ac:dyDescent="0.35">
      <c r="A74" s="4">
        <v>43374</v>
      </c>
      <c r="B74" t="s">
        <v>29</v>
      </c>
      <c r="C74" t="s">
        <v>54</v>
      </c>
      <c r="D74">
        <v>33</v>
      </c>
    </row>
    <row r="75" spans="1:4" x14ac:dyDescent="0.35">
      <c r="A75" s="4">
        <v>43374</v>
      </c>
      <c r="B75" t="s">
        <v>29</v>
      </c>
      <c r="C75" t="s">
        <v>55</v>
      </c>
      <c r="D75">
        <v>69</v>
      </c>
    </row>
    <row r="76" spans="1:4" x14ac:dyDescent="0.35">
      <c r="A76" s="4">
        <v>43374</v>
      </c>
      <c r="B76" t="s">
        <v>15</v>
      </c>
      <c r="C76" t="s">
        <v>54</v>
      </c>
      <c r="D76">
        <v>257</v>
      </c>
    </row>
    <row r="77" spans="1:4" x14ac:dyDescent="0.35">
      <c r="A77" s="4">
        <v>43374</v>
      </c>
      <c r="B77" t="s">
        <v>15</v>
      </c>
      <c r="C77" t="s">
        <v>55</v>
      </c>
      <c r="D77">
        <v>356</v>
      </c>
    </row>
    <row r="78" spans="1:4" x14ac:dyDescent="0.35">
      <c r="A78" s="4">
        <v>43374</v>
      </c>
      <c r="B78" t="s">
        <v>17</v>
      </c>
      <c r="C78" t="s">
        <v>54</v>
      </c>
      <c r="D78">
        <v>21</v>
      </c>
    </row>
    <row r="79" spans="1:4" x14ac:dyDescent="0.35">
      <c r="A79" s="4">
        <v>43374</v>
      </c>
      <c r="B79" t="s">
        <v>17</v>
      </c>
      <c r="C79" t="s">
        <v>55</v>
      </c>
      <c r="D79">
        <v>70</v>
      </c>
    </row>
    <row r="80" spans="1:4" x14ac:dyDescent="0.35">
      <c r="A80" s="4">
        <v>43405</v>
      </c>
      <c r="B80" t="s">
        <v>29</v>
      </c>
      <c r="C80" t="s">
        <v>54</v>
      </c>
      <c r="D80">
        <v>33</v>
      </c>
    </row>
    <row r="81" spans="1:4" x14ac:dyDescent="0.35">
      <c r="A81" s="4">
        <v>43405</v>
      </c>
      <c r="B81" t="s">
        <v>29</v>
      </c>
      <c r="C81" t="s">
        <v>55</v>
      </c>
      <c r="D81">
        <v>69</v>
      </c>
    </row>
    <row r="82" spans="1:4" x14ac:dyDescent="0.35">
      <c r="A82" s="4">
        <v>43405</v>
      </c>
      <c r="B82" t="s">
        <v>15</v>
      </c>
      <c r="C82" t="s">
        <v>54</v>
      </c>
      <c r="D82">
        <v>257</v>
      </c>
    </row>
    <row r="83" spans="1:4" x14ac:dyDescent="0.35">
      <c r="A83" s="4">
        <v>43405</v>
      </c>
      <c r="B83" t="s">
        <v>15</v>
      </c>
      <c r="C83" t="s">
        <v>55</v>
      </c>
      <c r="D83">
        <v>356</v>
      </c>
    </row>
    <row r="84" spans="1:4" x14ac:dyDescent="0.35">
      <c r="A84" s="4">
        <v>43405</v>
      </c>
      <c r="B84" t="s">
        <v>17</v>
      </c>
      <c r="C84" t="s">
        <v>54</v>
      </c>
      <c r="D84">
        <v>21</v>
      </c>
    </row>
    <row r="85" spans="1:4" x14ac:dyDescent="0.35">
      <c r="A85" s="4">
        <v>43405</v>
      </c>
      <c r="B85" t="s">
        <v>17</v>
      </c>
      <c r="C85" t="s">
        <v>55</v>
      </c>
      <c r="D85">
        <v>70</v>
      </c>
    </row>
    <row r="86" spans="1:4" x14ac:dyDescent="0.35">
      <c r="A86" s="4">
        <v>43435</v>
      </c>
      <c r="B86" t="s">
        <v>29</v>
      </c>
      <c r="C86" t="s">
        <v>54</v>
      </c>
      <c r="D86">
        <v>31</v>
      </c>
    </row>
    <row r="87" spans="1:4" x14ac:dyDescent="0.35">
      <c r="A87" s="4">
        <v>43435</v>
      </c>
      <c r="B87" t="s">
        <v>29</v>
      </c>
      <c r="C87" t="s">
        <v>55</v>
      </c>
      <c r="D87">
        <v>78</v>
      </c>
    </row>
    <row r="88" spans="1:4" x14ac:dyDescent="0.35">
      <c r="A88" s="4">
        <v>43435</v>
      </c>
      <c r="B88" t="s">
        <v>15</v>
      </c>
      <c r="C88" t="s">
        <v>54</v>
      </c>
      <c r="D88">
        <v>229</v>
      </c>
    </row>
    <row r="89" spans="1:4" x14ac:dyDescent="0.35">
      <c r="A89" s="4">
        <v>43435</v>
      </c>
      <c r="B89" t="s">
        <v>15</v>
      </c>
      <c r="C89" t="s">
        <v>55</v>
      </c>
      <c r="D89">
        <v>370</v>
      </c>
    </row>
    <row r="90" spans="1:4" x14ac:dyDescent="0.35">
      <c r="A90" s="4">
        <v>43435</v>
      </c>
      <c r="B90" t="s">
        <v>17</v>
      </c>
      <c r="C90" t="s">
        <v>54</v>
      </c>
      <c r="D90">
        <v>12</v>
      </c>
    </row>
    <row r="91" spans="1:4" x14ac:dyDescent="0.35">
      <c r="A91" s="4">
        <v>43435</v>
      </c>
      <c r="B91" t="s">
        <v>17</v>
      </c>
      <c r="C91" t="s">
        <v>55</v>
      </c>
      <c r="D91">
        <v>76</v>
      </c>
    </row>
    <row r="92" spans="1:4" x14ac:dyDescent="0.35">
      <c r="A92" s="4">
        <v>43497</v>
      </c>
      <c r="B92" t="s">
        <v>29</v>
      </c>
      <c r="C92" t="s">
        <v>54</v>
      </c>
      <c r="D92">
        <v>28</v>
      </c>
    </row>
    <row r="93" spans="1:4" x14ac:dyDescent="0.35">
      <c r="A93" s="4">
        <v>43497</v>
      </c>
      <c r="B93" t="s">
        <v>29</v>
      </c>
      <c r="C93" t="s">
        <v>55</v>
      </c>
      <c r="D93">
        <v>102</v>
      </c>
    </row>
    <row r="94" spans="1:4" x14ac:dyDescent="0.35">
      <c r="A94" s="4">
        <v>43497</v>
      </c>
      <c r="B94" t="s">
        <v>15</v>
      </c>
      <c r="C94" t="s">
        <v>54</v>
      </c>
      <c r="D94">
        <v>173</v>
      </c>
    </row>
    <row r="95" spans="1:4" x14ac:dyDescent="0.35">
      <c r="A95" s="4">
        <v>43497</v>
      </c>
      <c r="B95" t="s">
        <v>15</v>
      </c>
      <c r="C95" t="s">
        <v>55</v>
      </c>
      <c r="D95">
        <v>415</v>
      </c>
    </row>
    <row r="96" spans="1:4" x14ac:dyDescent="0.35">
      <c r="A96" s="4">
        <v>43497</v>
      </c>
      <c r="B96" t="s">
        <v>17</v>
      </c>
      <c r="C96" t="s">
        <v>54</v>
      </c>
      <c r="D96">
        <v>24</v>
      </c>
    </row>
    <row r="97" spans="1:4" x14ac:dyDescent="0.35">
      <c r="A97" s="4">
        <v>43497</v>
      </c>
      <c r="B97" t="s">
        <v>17</v>
      </c>
      <c r="C97" t="s">
        <v>55</v>
      </c>
      <c r="D97">
        <v>96</v>
      </c>
    </row>
    <row r="98" spans="1:4" x14ac:dyDescent="0.35">
      <c r="A98" s="4">
        <v>43525</v>
      </c>
      <c r="B98" t="s">
        <v>29</v>
      </c>
      <c r="C98" t="s">
        <v>54</v>
      </c>
      <c r="D98">
        <v>34</v>
      </c>
    </row>
    <row r="99" spans="1:4" x14ac:dyDescent="0.35">
      <c r="A99" s="4">
        <v>43525</v>
      </c>
      <c r="B99" t="s">
        <v>29</v>
      </c>
      <c r="C99" t="s">
        <v>55</v>
      </c>
      <c r="D99">
        <v>60</v>
      </c>
    </row>
    <row r="100" spans="1:4" x14ac:dyDescent="0.35">
      <c r="A100" s="4">
        <v>43525</v>
      </c>
      <c r="B100" t="s">
        <v>15</v>
      </c>
      <c r="C100" t="s">
        <v>54</v>
      </c>
      <c r="D100">
        <v>278</v>
      </c>
    </row>
    <row r="101" spans="1:4" x14ac:dyDescent="0.35">
      <c r="A101" s="4">
        <v>43525</v>
      </c>
      <c r="B101" t="s">
        <v>15</v>
      </c>
      <c r="C101" t="s">
        <v>55</v>
      </c>
      <c r="D101">
        <v>306</v>
      </c>
    </row>
    <row r="102" spans="1:4" x14ac:dyDescent="0.35">
      <c r="A102" s="4">
        <v>43525</v>
      </c>
      <c r="B102" t="s">
        <v>17</v>
      </c>
      <c r="C102" t="s">
        <v>54</v>
      </c>
      <c r="D102">
        <v>13</v>
      </c>
    </row>
    <row r="103" spans="1:4" x14ac:dyDescent="0.35">
      <c r="A103" s="4">
        <v>43525</v>
      </c>
      <c r="B103" t="s">
        <v>17</v>
      </c>
      <c r="C103" t="s">
        <v>55</v>
      </c>
      <c r="D103">
        <v>73</v>
      </c>
    </row>
    <row r="104" spans="1:4" x14ac:dyDescent="0.35">
      <c r="A104" s="4">
        <v>43556</v>
      </c>
      <c r="B104" t="s">
        <v>29</v>
      </c>
      <c r="C104" t="s">
        <v>54</v>
      </c>
      <c r="D104">
        <v>30</v>
      </c>
    </row>
    <row r="105" spans="1:4" x14ac:dyDescent="0.35">
      <c r="A105" s="4">
        <v>43556</v>
      </c>
      <c r="B105" t="s">
        <v>29</v>
      </c>
      <c r="C105" t="s">
        <v>55</v>
      </c>
      <c r="D105">
        <v>80</v>
      </c>
    </row>
    <row r="106" spans="1:4" x14ac:dyDescent="0.35">
      <c r="A106" s="4">
        <v>43556</v>
      </c>
      <c r="B106" t="s">
        <v>15</v>
      </c>
      <c r="C106" t="s">
        <v>54</v>
      </c>
      <c r="D106">
        <v>190</v>
      </c>
    </row>
    <row r="107" spans="1:4" x14ac:dyDescent="0.35">
      <c r="A107" s="4">
        <v>43556</v>
      </c>
      <c r="B107" t="s">
        <v>15</v>
      </c>
      <c r="C107" t="s">
        <v>55</v>
      </c>
      <c r="D107">
        <v>404</v>
      </c>
    </row>
    <row r="108" spans="1:4" x14ac:dyDescent="0.35">
      <c r="A108" s="4">
        <v>43556</v>
      </c>
      <c r="B108" t="s">
        <v>17</v>
      </c>
      <c r="C108" t="s">
        <v>54</v>
      </c>
      <c r="D108">
        <v>23</v>
      </c>
    </row>
    <row r="109" spans="1:4" x14ac:dyDescent="0.35">
      <c r="A109" s="4">
        <v>43556</v>
      </c>
      <c r="B109" t="s">
        <v>17</v>
      </c>
      <c r="C109" t="s">
        <v>55</v>
      </c>
      <c r="D109">
        <v>120</v>
      </c>
    </row>
    <row r="110" spans="1:4" x14ac:dyDescent="0.35">
      <c r="A110" s="4">
        <v>43617</v>
      </c>
      <c r="B110" t="s">
        <v>29</v>
      </c>
      <c r="C110" t="s">
        <v>54</v>
      </c>
      <c r="D110">
        <v>40</v>
      </c>
    </row>
    <row r="111" spans="1:4" x14ac:dyDescent="0.35">
      <c r="A111" s="4">
        <v>43617</v>
      </c>
      <c r="B111" t="s">
        <v>29</v>
      </c>
      <c r="C111" t="s">
        <v>55</v>
      </c>
      <c r="D111">
        <v>65</v>
      </c>
    </row>
    <row r="112" spans="1:4" x14ac:dyDescent="0.35">
      <c r="A112" s="4">
        <v>43617</v>
      </c>
      <c r="B112" t="s">
        <v>15</v>
      </c>
      <c r="C112" t="s">
        <v>54</v>
      </c>
      <c r="D112">
        <v>330</v>
      </c>
    </row>
    <row r="113" spans="1:4" x14ac:dyDescent="0.35">
      <c r="A113" s="4">
        <v>43617</v>
      </c>
      <c r="B113" t="s">
        <v>15</v>
      </c>
      <c r="C113" t="s">
        <v>55</v>
      </c>
      <c r="D113">
        <v>389</v>
      </c>
    </row>
    <row r="114" spans="1:4" x14ac:dyDescent="0.35">
      <c r="A114" s="4">
        <v>43617</v>
      </c>
      <c r="B114" t="s">
        <v>17</v>
      </c>
      <c r="C114" t="s">
        <v>54</v>
      </c>
      <c r="D114">
        <v>54</v>
      </c>
    </row>
    <row r="115" spans="1:4" x14ac:dyDescent="0.35">
      <c r="A115" s="4">
        <v>43617</v>
      </c>
      <c r="B115" t="s">
        <v>17</v>
      </c>
      <c r="C115" t="s">
        <v>55</v>
      </c>
      <c r="D115">
        <v>155</v>
      </c>
    </row>
    <row r="116" spans="1:4" x14ac:dyDescent="0.35">
      <c r="A116" s="4">
        <v>43647</v>
      </c>
      <c r="B116" t="s">
        <v>29</v>
      </c>
      <c r="C116" t="s">
        <v>54</v>
      </c>
      <c r="D116">
        <v>51</v>
      </c>
    </row>
    <row r="117" spans="1:4" x14ac:dyDescent="0.35">
      <c r="A117" s="4">
        <v>43647</v>
      </c>
      <c r="B117" t="s">
        <v>29</v>
      </c>
      <c r="C117" t="s">
        <v>55</v>
      </c>
      <c r="D117">
        <v>48</v>
      </c>
    </row>
    <row r="118" spans="1:4" x14ac:dyDescent="0.35">
      <c r="A118" s="4">
        <v>43647</v>
      </c>
      <c r="B118" t="s">
        <v>15</v>
      </c>
      <c r="C118" t="s">
        <v>54</v>
      </c>
      <c r="D118">
        <v>322</v>
      </c>
    </row>
    <row r="119" spans="1:4" x14ac:dyDescent="0.35">
      <c r="A119" s="4">
        <v>43647</v>
      </c>
      <c r="B119" t="s">
        <v>15</v>
      </c>
      <c r="C119" t="s">
        <v>55</v>
      </c>
      <c r="D119">
        <v>437</v>
      </c>
    </row>
    <row r="120" spans="1:4" x14ac:dyDescent="0.35">
      <c r="A120" s="4">
        <v>43647</v>
      </c>
      <c r="B120" t="s">
        <v>17</v>
      </c>
      <c r="C120" t="s">
        <v>54</v>
      </c>
      <c r="D120">
        <v>58</v>
      </c>
    </row>
    <row r="121" spans="1:4" x14ac:dyDescent="0.35">
      <c r="A121" s="4">
        <v>43647</v>
      </c>
      <c r="B121" t="s">
        <v>17</v>
      </c>
      <c r="C121" t="s">
        <v>55</v>
      </c>
      <c r="D121">
        <v>155</v>
      </c>
    </row>
    <row r="122" spans="1:4" x14ac:dyDescent="0.35">
      <c r="A122" s="4">
        <v>43678</v>
      </c>
      <c r="B122" t="s">
        <v>29</v>
      </c>
      <c r="C122" t="s">
        <v>54</v>
      </c>
      <c r="D122">
        <v>50</v>
      </c>
    </row>
    <row r="123" spans="1:4" x14ac:dyDescent="0.35">
      <c r="A123" s="4">
        <v>43678</v>
      </c>
      <c r="B123" t="s">
        <v>29</v>
      </c>
      <c r="C123" t="s">
        <v>55</v>
      </c>
      <c r="D123">
        <v>59</v>
      </c>
    </row>
    <row r="124" spans="1:4" x14ac:dyDescent="0.35">
      <c r="A124" s="4">
        <v>43678</v>
      </c>
      <c r="B124" t="s">
        <v>15</v>
      </c>
      <c r="C124" t="s">
        <v>54</v>
      </c>
      <c r="D124">
        <v>308</v>
      </c>
    </row>
    <row r="125" spans="1:4" x14ac:dyDescent="0.35">
      <c r="A125" s="4">
        <v>43678</v>
      </c>
      <c r="B125" t="s">
        <v>15</v>
      </c>
      <c r="C125" t="s">
        <v>55</v>
      </c>
      <c r="D125">
        <v>501</v>
      </c>
    </row>
    <row r="126" spans="1:4" x14ac:dyDescent="0.35">
      <c r="A126" s="4">
        <v>43678</v>
      </c>
      <c r="B126" t="s">
        <v>17</v>
      </c>
      <c r="C126" t="s">
        <v>54</v>
      </c>
      <c r="D126">
        <v>78</v>
      </c>
    </row>
    <row r="127" spans="1:4" x14ac:dyDescent="0.35">
      <c r="A127" s="4">
        <v>43678</v>
      </c>
      <c r="B127" t="s">
        <v>17</v>
      </c>
      <c r="C127" t="s">
        <v>55</v>
      </c>
      <c r="D127">
        <v>146</v>
      </c>
    </row>
    <row r="128" spans="1:4" x14ac:dyDescent="0.35">
      <c r="A128" s="4">
        <v>43709</v>
      </c>
      <c r="B128" t="s">
        <v>29</v>
      </c>
      <c r="C128" t="s">
        <v>54</v>
      </c>
      <c r="D128">
        <v>60</v>
      </c>
    </row>
    <row r="129" spans="1:4" x14ac:dyDescent="0.35">
      <c r="A129" s="4">
        <v>43709</v>
      </c>
      <c r="B129" t="s">
        <v>29</v>
      </c>
      <c r="C129" t="s">
        <v>55</v>
      </c>
      <c r="D129">
        <v>50</v>
      </c>
    </row>
    <row r="130" spans="1:4" x14ac:dyDescent="0.35">
      <c r="A130" s="4">
        <v>43709</v>
      </c>
      <c r="B130" t="s">
        <v>15</v>
      </c>
      <c r="C130" t="s">
        <v>54</v>
      </c>
      <c r="D130">
        <v>370</v>
      </c>
    </row>
    <row r="131" spans="1:4" x14ac:dyDescent="0.35">
      <c r="A131" s="4">
        <v>43709</v>
      </c>
      <c r="B131" t="s">
        <v>15</v>
      </c>
      <c r="C131" t="s">
        <v>55</v>
      </c>
      <c r="D131">
        <v>554</v>
      </c>
    </row>
    <row r="132" spans="1:4" x14ac:dyDescent="0.35">
      <c r="A132" s="4">
        <v>43709</v>
      </c>
      <c r="B132" t="s">
        <v>17</v>
      </c>
      <c r="C132" t="s">
        <v>54</v>
      </c>
      <c r="D132">
        <v>82</v>
      </c>
    </row>
    <row r="133" spans="1:4" x14ac:dyDescent="0.35">
      <c r="A133" s="4">
        <v>43709</v>
      </c>
      <c r="B133" t="s">
        <v>17</v>
      </c>
      <c r="C133" t="s">
        <v>55</v>
      </c>
      <c r="D133">
        <v>137</v>
      </c>
    </row>
    <row r="134" spans="1:4" x14ac:dyDescent="0.35">
      <c r="A134" s="4">
        <v>43709</v>
      </c>
      <c r="B134" t="s">
        <v>17</v>
      </c>
      <c r="C134" t="s">
        <v>16</v>
      </c>
      <c r="D134">
        <v>1</v>
      </c>
    </row>
    <row r="135" spans="1:4" x14ac:dyDescent="0.35">
      <c r="A135" s="4">
        <v>43739</v>
      </c>
      <c r="B135" t="s">
        <v>29</v>
      </c>
      <c r="C135" t="s">
        <v>54</v>
      </c>
      <c r="D135">
        <v>69</v>
      </c>
    </row>
    <row r="136" spans="1:4" x14ac:dyDescent="0.35">
      <c r="A136" s="4">
        <v>43739</v>
      </c>
      <c r="B136" t="s">
        <v>29</v>
      </c>
      <c r="C136" t="s">
        <v>55</v>
      </c>
      <c r="D136">
        <v>80</v>
      </c>
    </row>
    <row r="137" spans="1:4" x14ac:dyDescent="0.35">
      <c r="A137" s="4">
        <v>43739</v>
      </c>
      <c r="B137" t="s">
        <v>15</v>
      </c>
      <c r="C137" t="s">
        <v>54</v>
      </c>
      <c r="D137">
        <v>436</v>
      </c>
    </row>
    <row r="138" spans="1:4" x14ac:dyDescent="0.35">
      <c r="A138" s="4">
        <v>43739</v>
      </c>
      <c r="B138" t="s">
        <v>15</v>
      </c>
      <c r="C138" t="s">
        <v>55</v>
      </c>
      <c r="D138">
        <v>481</v>
      </c>
    </row>
    <row r="139" spans="1:4" x14ac:dyDescent="0.35">
      <c r="A139" s="4">
        <v>43739</v>
      </c>
      <c r="B139" t="s">
        <v>17</v>
      </c>
      <c r="C139" t="s">
        <v>54</v>
      </c>
      <c r="D139">
        <v>89</v>
      </c>
    </row>
    <row r="140" spans="1:4" x14ac:dyDescent="0.35">
      <c r="A140" s="4">
        <v>43739</v>
      </c>
      <c r="B140" t="s">
        <v>17</v>
      </c>
      <c r="C140" t="s">
        <v>55</v>
      </c>
      <c r="D140">
        <v>133</v>
      </c>
    </row>
    <row r="141" spans="1:4" x14ac:dyDescent="0.35">
      <c r="A141" s="4">
        <v>43739</v>
      </c>
      <c r="B141" t="s">
        <v>17</v>
      </c>
      <c r="C141" t="s">
        <v>16</v>
      </c>
      <c r="D141">
        <v>1</v>
      </c>
    </row>
    <row r="142" spans="1:4" x14ac:dyDescent="0.35">
      <c r="A142" s="4">
        <v>43770</v>
      </c>
      <c r="B142" t="s">
        <v>29</v>
      </c>
      <c r="C142" t="s">
        <v>54</v>
      </c>
      <c r="D142">
        <v>73</v>
      </c>
    </row>
    <row r="143" spans="1:4" x14ac:dyDescent="0.35">
      <c r="A143" s="4">
        <v>43770</v>
      </c>
      <c r="B143" t="s">
        <v>29</v>
      </c>
      <c r="C143" t="s">
        <v>55</v>
      </c>
      <c r="D143">
        <v>83</v>
      </c>
    </row>
    <row r="144" spans="1:4" x14ac:dyDescent="0.35">
      <c r="A144" s="4">
        <v>43770</v>
      </c>
      <c r="B144" t="s">
        <v>15</v>
      </c>
      <c r="C144" t="s">
        <v>54</v>
      </c>
      <c r="D144">
        <v>475</v>
      </c>
    </row>
    <row r="145" spans="1:4" x14ac:dyDescent="0.35">
      <c r="A145" s="4">
        <v>43770</v>
      </c>
      <c r="B145" t="s">
        <v>15</v>
      </c>
      <c r="C145" t="s">
        <v>55</v>
      </c>
      <c r="D145">
        <v>518</v>
      </c>
    </row>
    <row r="146" spans="1:4" x14ac:dyDescent="0.35">
      <c r="A146" s="4">
        <v>43770</v>
      </c>
      <c r="B146" t="s">
        <v>17</v>
      </c>
      <c r="C146" t="s">
        <v>54</v>
      </c>
      <c r="D146">
        <v>86</v>
      </c>
    </row>
    <row r="147" spans="1:4" x14ac:dyDescent="0.35">
      <c r="A147" s="4">
        <v>43770</v>
      </c>
      <c r="B147" t="s">
        <v>17</v>
      </c>
      <c r="C147" t="s">
        <v>55</v>
      </c>
      <c r="D147">
        <v>154</v>
      </c>
    </row>
    <row r="148" spans="1:4" x14ac:dyDescent="0.35">
      <c r="A148" s="4">
        <v>43770</v>
      </c>
      <c r="B148" t="s">
        <v>17</v>
      </c>
      <c r="C148" t="s">
        <v>16</v>
      </c>
      <c r="D148">
        <v>3</v>
      </c>
    </row>
    <row r="149" spans="1:4" x14ac:dyDescent="0.35">
      <c r="A149" s="4">
        <v>43800</v>
      </c>
      <c r="B149" t="s">
        <v>29</v>
      </c>
      <c r="C149" t="s">
        <v>54</v>
      </c>
      <c r="D149">
        <v>76</v>
      </c>
    </row>
    <row r="150" spans="1:4" x14ac:dyDescent="0.35">
      <c r="A150" s="4">
        <v>43800</v>
      </c>
      <c r="B150" t="s">
        <v>29</v>
      </c>
      <c r="C150" t="s">
        <v>55</v>
      </c>
      <c r="D150">
        <v>58</v>
      </c>
    </row>
    <row r="151" spans="1:4" x14ac:dyDescent="0.35">
      <c r="A151" s="4">
        <v>43800</v>
      </c>
      <c r="B151" t="s">
        <v>15</v>
      </c>
      <c r="C151" t="s">
        <v>54</v>
      </c>
      <c r="D151">
        <v>380</v>
      </c>
    </row>
    <row r="152" spans="1:4" x14ac:dyDescent="0.35">
      <c r="A152" s="4">
        <v>43800</v>
      </c>
      <c r="B152" t="s">
        <v>15</v>
      </c>
      <c r="C152" t="s">
        <v>55</v>
      </c>
      <c r="D152">
        <v>590</v>
      </c>
    </row>
    <row r="153" spans="1:4" x14ac:dyDescent="0.35">
      <c r="A153" s="4">
        <v>43800</v>
      </c>
      <c r="B153" t="s">
        <v>17</v>
      </c>
      <c r="C153" t="s">
        <v>54</v>
      </c>
      <c r="D153">
        <v>72</v>
      </c>
    </row>
    <row r="154" spans="1:4" x14ac:dyDescent="0.35">
      <c r="A154" s="4">
        <v>43800</v>
      </c>
      <c r="B154" t="s">
        <v>17</v>
      </c>
      <c r="C154" t="s">
        <v>55</v>
      </c>
      <c r="D154">
        <v>154</v>
      </c>
    </row>
    <row r="155" spans="1:4" x14ac:dyDescent="0.35">
      <c r="A155" s="4">
        <v>43800</v>
      </c>
      <c r="B155" t="s">
        <v>17</v>
      </c>
      <c r="C155" t="s">
        <v>16</v>
      </c>
      <c r="D155">
        <v>2</v>
      </c>
    </row>
    <row r="156" spans="1:4" x14ac:dyDescent="0.35">
      <c r="A156" s="4">
        <v>43831</v>
      </c>
      <c r="B156" t="s">
        <v>29</v>
      </c>
      <c r="C156" t="s">
        <v>54</v>
      </c>
      <c r="D156">
        <v>79</v>
      </c>
    </row>
    <row r="157" spans="1:4" x14ac:dyDescent="0.35">
      <c r="A157" s="4">
        <v>43831</v>
      </c>
      <c r="B157" t="s">
        <v>29</v>
      </c>
      <c r="C157" t="s">
        <v>55</v>
      </c>
      <c r="D157">
        <v>65</v>
      </c>
    </row>
    <row r="158" spans="1:4" x14ac:dyDescent="0.35">
      <c r="A158" s="4">
        <v>43831</v>
      </c>
      <c r="B158" t="s">
        <v>15</v>
      </c>
      <c r="C158" t="s">
        <v>54</v>
      </c>
      <c r="D158">
        <v>373</v>
      </c>
    </row>
    <row r="159" spans="1:4" x14ac:dyDescent="0.35">
      <c r="A159" s="4">
        <v>43831</v>
      </c>
      <c r="B159" t="s">
        <v>15</v>
      </c>
      <c r="C159" t="s">
        <v>55</v>
      </c>
      <c r="D159">
        <v>561</v>
      </c>
    </row>
    <row r="160" spans="1:4" x14ac:dyDescent="0.35">
      <c r="A160" s="4">
        <v>43831</v>
      </c>
      <c r="B160" t="s">
        <v>17</v>
      </c>
      <c r="C160" t="s">
        <v>54</v>
      </c>
      <c r="D160">
        <v>85</v>
      </c>
    </row>
    <row r="161" spans="1:4" x14ac:dyDescent="0.35">
      <c r="A161" s="4">
        <v>43831</v>
      </c>
      <c r="B161" t="s">
        <v>17</v>
      </c>
      <c r="C161" t="s">
        <v>55</v>
      </c>
      <c r="D161">
        <v>168</v>
      </c>
    </row>
    <row r="162" spans="1:4" x14ac:dyDescent="0.35">
      <c r="A162" s="4">
        <v>43831</v>
      </c>
      <c r="B162" t="s">
        <v>17</v>
      </c>
      <c r="C162" t="s">
        <v>16</v>
      </c>
      <c r="D162">
        <v>2</v>
      </c>
    </row>
    <row r="163" spans="1:4" x14ac:dyDescent="0.35">
      <c r="A163" s="4">
        <v>43862</v>
      </c>
      <c r="B163" t="s">
        <v>29</v>
      </c>
      <c r="C163" t="s">
        <v>54</v>
      </c>
      <c r="D163">
        <v>74</v>
      </c>
    </row>
    <row r="164" spans="1:4" x14ac:dyDescent="0.35">
      <c r="A164" s="4">
        <v>43862</v>
      </c>
      <c r="B164" t="s">
        <v>29</v>
      </c>
      <c r="C164" t="s">
        <v>55</v>
      </c>
      <c r="D164">
        <v>74</v>
      </c>
    </row>
    <row r="165" spans="1:4" x14ac:dyDescent="0.35">
      <c r="A165" s="4">
        <v>43862</v>
      </c>
      <c r="B165" t="s">
        <v>15</v>
      </c>
      <c r="C165" t="s">
        <v>54</v>
      </c>
      <c r="D165">
        <v>406</v>
      </c>
    </row>
    <row r="166" spans="1:4" x14ac:dyDescent="0.35">
      <c r="A166" s="4">
        <v>43862</v>
      </c>
      <c r="B166" t="s">
        <v>15</v>
      </c>
      <c r="C166" t="s">
        <v>55</v>
      </c>
      <c r="D166">
        <v>593</v>
      </c>
    </row>
    <row r="167" spans="1:4" x14ac:dyDescent="0.35">
      <c r="A167" s="4">
        <v>43862</v>
      </c>
      <c r="B167" t="s">
        <v>17</v>
      </c>
      <c r="C167" t="s">
        <v>54</v>
      </c>
      <c r="D167">
        <v>86</v>
      </c>
    </row>
    <row r="168" spans="1:4" x14ac:dyDescent="0.35">
      <c r="A168" s="4">
        <v>43862</v>
      </c>
      <c r="B168" t="s">
        <v>17</v>
      </c>
      <c r="C168" t="s">
        <v>55</v>
      </c>
      <c r="D168">
        <v>185</v>
      </c>
    </row>
    <row r="169" spans="1:4" x14ac:dyDescent="0.35">
      <c r="A169" s="4">
        <v>43891</v>
      </c>
      <c r="B169" t="s">
        <v>29</v>
      </c>
      <c r="C169" t="s">
        <v>54</v>
      </c>
      <c r="D169">
        <v>76</v>
      </c>
    </row>
    <row r="170" spans="1:4" x14ac:dyDescent="0.35">
      <c r="A170" s="4">
        <v>43891</v>
      </c>
      <c r="B170" t="s">
        <v>29</v>
      </c>
      <c r="C170" t="s">
        <v>55</v>
      </c>
      <c r="D170">
        <v>102</v>
      </c>
    </row>
    <row r="171" spans="1:4" x14ac:dyDescent="0.35">
      <c r="A171" s="4">
        <v>43891</v>
      </c>
      <c r="B171" t="s">
        <v>15</v>
      </c>
      <c r="C171" t="s">
        <v>54</v>
      </c>
      <c r="D171">
        <v>370</v>
      </c>
    </row>
    <row r="172" spans="1:4" x14ac:dyDescent="0.35">
      <c r="A172" s="4">
        <v>43891</v>
      </c>
      <c r="B172" t="s">
        <v>15</v>
      </c>
      <c r="C172" t="s">
        <v>55</v>
      </c>
      <c r="D172">
        <v>624</v>
      </c>
    </row>
    <row r="173" spans="1:4" x14ac:dyDescent="0.35">
      <c r="A173" s="4">
        <v>43891</v>
      </c>
      <c r="B173" t="s">
        <v>17</v>
      </c>
      <c r="C173" t="s">
        <v>54</v>
      </c>
      <c r="D173">
        <v>105</v>
      </c>
    </row>
    <row r="174" spans="1:4" x14ac:dyDescent="0.35">
      <c r="A174" s="4">
        <v>43891</v>
      </c>
      <c r="B174" t="s">
        <v>17</v>
      </c>
      <c r="C174" t="s">
        <v>55</v>
      </c>
      <c r="D174">
        <v>146</v>
      </c>
    </row>
    <row r="175" spans="1:4" x14ac:dyDescent="0.35">
      <c r="A175" s="4">
        <v>43891</v>
      </c>
      <c r="B175" t="s">
        <v>17</v>
      </c>
      <c r="C175" t="s">
        <v>16</v>
      </c>
      <c r="D175">
        <v>1</v>
      </c>
    </row>
    <row r="176" spans="1:4" x14ac:dyDescent="0.35">
      <c r="A176" s="4">
        <v>43922</v>
      </c>
      <c r="B176" t="s">
        <v>29</v>
      </c>
      <c r="C176" t="s">
        <v>54</v>
      </c>
      <c r="D176">
        <v>82</v>
      </c>
    </row>
    <row r="177" spans="1:4" x14ac:dyDescent="0.35">
      <c r="A177" s="4">
        <v>43922</v>
      </c>
      <c r="B177" t="s">
        <v>29</v>
      </c>
      <c r="C177" t="s">
        <v>55</v>
      </c>
      <c r="D177">
        <v>87</v>
      </c>
    </row>
    <row r="178" spans="1:4" x14ac:dyDescent="0.35">
      <c r="A178" s="4">
        <v>43922</v>
      </c>
      <c r="B178" t="s">
        <v>15</v>
      </c>
      <c r="C178" t="s">
        <v>54</v>
      </c>
      <c r="D178">
        <v>425</v>
      </c>
    </row>
    <row r="179" spans="1:4" x14ac:dyDescent="0.35">
      <c r="A179" s="4">
        <v>43922</v>
      </c>
      <c r="B179" t="s">
        <v>15</v>
      </c>
      <c r="C179" t="s">
        <v>55</v>
      </c>
      <c r="D179">
        <v>533</v>
      </c>
    </row>
    <row r="180" spans="1:4" x14ac:dyDescent="0.35">
      <c r="A180" s="4">
        <v>43922</v>
      </c>
      <c r="B180" t="s">
        <v>17</v>
      </c>
      <c r="C180" t="s">
        <v>54</v>
      </c>
      <c r="D180">
        <v>109</v>
      </c>
    </row>
    <row r="181" spans="1:4" x14ac:dyDescent="0.35">
      <c r="A181" s="4">
        <v>43922</v>
      </c>
      <c r="B181" t="s">
        <v>17</v>
      </c>
      <c r="C181" t="s">
        <v>55</v>
      </c>
      <c r="D181">
        <v>137</v>
      </c>
    </row>
    <row r="182" spans="1:4" x14ac:dyDescent="0.35">
      <c r="A182" s="4">
        <v>43922</v>
      </c>
      <c r="B182" t="s">
        <v>17</v>
      </c>
      <c r="C182" t="s">
        <v>16</v>
      </c>
      <c r="D182">
        <v>1</v>
      </c>
    </row>
    <row r="183" spans="1:4" x14ac:dyDescent="0.35">
      <c r="A183" s="4">
        <v>43952</v>
      </c>
      <c r="B183" t="s">
        <v>29</v>
      </c>
      <c r="C183" t="s">
        <v>54</v>
      </c>
      <c r="D183">
        <v>92</v>
      </c>
    </row>
    <row r="184" spans="1:4" x14ac:dyDescent="0.35">
      <c r="A184" s="4">
        <v>43952</v>
      </c>
      <c r="B184" t="s">
        <v>29</v>
      </c>
      <c r="C184" t="s">
        <v>55</v>
      </c>
      <c r="D184">
        <v>106</v>
      </c>
    </row>
    <row r="185" spans="1:4" x14ac:dyDescent="0.35">
      <c r="A185" s="4">
        <v>43952</v>
      </c>
      <c r="B185" t="s">
        <v>15</v>
      </c>
      <c r="C185" t="s">
        <v>54</v>
      </c>
      <c r="D185">
        <v>430</v>
      </c>
    </row>
    <row r="186" spans="1:4" x14ac:dyDescent="0.35">
      <c r="A186" s="4">
        <v>43952</v>
      </c>
      <c r="B186" t="s">
        <v>15</v>
      </c>
      <c r="C186" t="s">
        <v>55</v>
      </c>
      <c r="D186">
        <v>582</v>
      </c>
    </row>
    <row r="187" spans="1:4" x14ac:dyDescent="0.35">
      <c r="A187" s="4">
        <v>43952</v>
      </c>
      <c r="B187" t="s">
        <v>17</v>
      </c>
      <c r="C187" t="s">
        <v>54</v>
      </c>
      <c r="D187">
        <v>107</v>
      </c>
    </row>
    <row r="188" spans="1:4" x14ac:dyDescent="0.35">
      <c r="A188" s="4">
        <v>43952</v>
      </c>
      <c r="B188" t="s">
        <v>17</v>
      </c>
      <c r="C188" t="s">
        <v>55</v>
      </c>
      <c r="D188">
        <v>170</v>
      </c>
    </row>
    <row r="189" spans="1:4" x14ac:dyDescent="0.35">
      <c r="A189" s="4">
        <v>43952</v>
      </c>
      <c r="B189" t="s">
        <v>17</v>
      </c>
      <c r="C189" t="s">
        <v>16</v>
      </c>
      <c r="D189">
        <v>2</v>
      </c>
    </row>
    <row r="190" spans="1:4" x14ac:dyDescent="0.35">
      <c r="A190" s="4">
        <v>43983</v>
      </c>
      <c r="B190" t="s">
        <v>29</v>
      </c>
      <c r="C190" t="s">
        <v>54</v>
      </c>
      <c r="D190">
        <v>89</v>
      </c>
    </row>
    <row r="191" spans="1:4" x14ac:dyDescent="0.35">
      <c r="A191" s="4">
        <v>43983</v>
      </c>
      <c r="B191" t="s">
        <v>29</v>
      </c>
      <c r="C191" t="s">
        <v>55</v>
      </c>
      <c r="D191">
        <v>89</v>
      </c>
    </row>
    <row r="192" spans="1:4" x14ac:dyDescent="0.35">
      <c r="A192" s="4">
        <v>43983</v>
      </c>
      <c r="B192" t="s">
        <v>15</v>
      </c>
      <c r="C192" t="s">
        <v>54</v>
      </c>
      <c r="D192">
        <v>499</v>
      </c>
    </row>
    <row r="193" spans="1:4" x14ac:dyDescent="0.35">
      <c r="A193" s="4">
        <v>43983</v>
      </c>
      <c r="B193" t="s">
        <v>15</v>
      </c>
      <c r="C193" t="s">
        <v>55</v>
      </c>
      <c r="D193">
        <v>506</v>
      </c>
    </row>
    <row r="194" spans="1:4" x14ac:dyDescent="0.35">
      <c r="A194" s="4">
        <v>43983</v>
      </c>
      <c r="B194" t="s">
        <v>17</v>
      </c>
      <c r="C194" t="s">
        <v>54</v>
      </c>
      <c r="D194">
        <v>112</v>
      </c>
    </row>
    <row r="195" spans="1:4" x14ac:dyDescent="0.35">
      <c r="A195" s="4">
        <v>43983</v>
      </c>
      <c r="B195" t="s">
        <v>17</v>
      </c>
      <c r="C195" t="s">
        <v>55</v>
      </c>
      <c r="D195">
        <v>169</v>
      </c>
    </row>
    <row r="196" spans="1:4" x14ac:dyDescent="0.35">
      <c r="A196" s="4">
        <v>43983</v>
      </c>
      <c r="B196" t="s">
        <v>17</v>
      </c>
      <c r="C196" t="s">
        <v>16</v>
      </c>
      <c r="D196">
        <v>2</v>
      </c>
    </row>
    <row r="197" spans="1:4" x14ac:dyDescent="0.35">
      <c r="A197" s="4">
        <v>44013</v>
      </c>
      <c r="B197" t="s">
        <v>29</v>
      </c>
      <c r="C197" t="s">
        <v>54</v>
      </c>
      <c r="D197">
        <v>84</v>
      </c>
    </row>
    <row r="198" spans="1:4" x14ac:dyDescent="0.35">
      <c r="A198" s="4">
        <v>44013</v>
      </c>
      <c r="B198" t="s">
        <v>29</v>
      </c>
      <c r="C198" t="s">
        <v>55</v>
      </c>
      <c r="D198">
        <v>102</v>
      </c>
    </row>
    <row r="199" spans="1:4" x14ac:dyDescent="0.35">
      <c r="A199" s="4">
        <v>44013</v>
      </c>
      <c r="B199" t="s">
        <v>15</v>
      </c>
      <c r="C199" t="s">
        <v>54</v>
      </c>
      <c r="D199">
        <v>478</v>
      </c>
    </row>
    <row r="200" spans="1:4" x14ac:dyDescent="0.35">
      <c r="A200" s="4">
        <v>44013</v>
      </c>
      <c r="B200" t="s">
        <v>15</v>
      </c>
      <c r="C200" t="s">
        <v>55</v>
      </c>
      <c r="D200">
        <v>429</v>
      </c>
    </row>
    <row r="201" spans="1:4" x14ac:dyDescent="0.35">
      <c r="A201" s="4">
        <v>44013</v>
      </c>
      <c r="B201" t="s">
        <v>17</v>
      </c>
      <c r="C201" t="s">
        <v>54</v>
      </c>
      <c r="D201">
        <v>102</v>
      </c>
    </row>
    <row r="202" spans="1:4" x14ac:dyDescent="0.35">
      <c r="A202" s="4">
        <v>44013</v>
      </c>
      <c r="B202" t="s">
        <v>17</v>
      </c>
      <c r="C202" t="s">
        <v>55</v>
      </c>
      <c r="D202">
        <v>154</v>
      </c>
    </row>
    <row r="203" spans="1:4" x14ac:dyDescent="0.35">
      <c r="A203" s="4">
        <v>44013</v>
      </c>
      <c r="B203" t="s">
        <v>17</v>
      </c>
      <c r="C203" t="s">
        <v>16</v>
      </c>
      <c r="D203">
        <v>2</v>
      </c>
    </row>
    <row r="204" spans="1:4" x14ac:dyDescent="0.35">
      <c r="A204" s="4">
        <v>44044</v>
      </c>
      <c r="B204" t="s">
        <v>29</v>
      </c>
      <c r="C204" t="s">
        <v>54</v>
      </c>
      <c r="D204">
        <v>70</v>
      </c>
    </row>
    <row r="205" spans="1:4" x14ac:dyDescent="0.35">
      <c r="A205" s="4">
        <v>44044</v>
      </c>
      <c r="B205" t="s">
        <v>29</v>
      </c>
      <c r="C205" t="s">
        <v>55</v>
      </c>
      <c r="D205">
        <v>92</v>
      </c>
    </row>
    <row r="206" spans="1:4" x14ac:dyDescent="0.35">
      <c r="A206" s="4">
        <v>44044</v>
      </c>
      <c r="B206" t="s">
        <v>15</v>
      </c>
      <c r="C206" t="s">
        <v>54</v>
      </c>
      <c r="D206">
        <v>465</v>
      </c>
    </row>
    <row r="207" spans="1:4" x14ac:dyDescent="0.35">
      <c r="A207" s="4">
        <v>44044</v>
      </c>
      <c r="B207" t="s">
        <v>15</v>
      </c>
      <c r="C207" t="s">
        <v>55</v>
      </c>
      <c r="D207">
        <v>408</v>
      </c>
    </row>
    <row r="208" spans="1:4" x14ac:dyDescent="0.35">
      <c r="A208" s="4">
        <v>44044</v>
      </c>
      <c r="B208" t="s">
        <v>17</v>
      </c>
      <c r="C208" t="s">
        <v>54</v>
      </c>
      <c r="D208">
        <v>112</v>
      </c>
    </row>
    <row r="209" spans="1:4" x14ac:dyDescent="0.35">
      <c r="A209" s="4">
        <v>44044</v>
      </c>
      <c r="B209" t="s">
        <v>17</v>
      </c>
      <c r="C209" t="s">
        <v>55</v>
      </c>
      <c r="D209">
        <v>140</v>
      </c>
    </row>
    <row r="210" spans="1:4" x14ac:dyDescent="0.35">
      <c r="A210" s="4">
        <v>44044</v>
      </c>
      <c r="B210" t="s">
        <v>17</v>
      </c>
      <c r="C210" t="s">
        <v>16</v>
      </c>
      <c r="D210">
        <v>2</v>
      </c>
    </row>
    <row r="211" spans="1:4" x14ac:dyDescent="0.35">
      <c r="A211" s="4">
        <v>44075</v>
      </c>
      <c r="B211" t="s">
        <v>29</v>
      </c>
      <c r="C211" t="s">
        <v>54</v>
      </c>
      <c r="D211">
        <v>65</v>
      </c>
    </row>
    <row r="212" spans="1:4" x14ac:dyDescent="0.35">
      <c r="A212" s="4">
        <v>44075</v>
      </c>
      <c r="B212" t="s">
        <v>29</v>
      </c>
      <c r="C212" t="s">
        <v>55</v>
      </c>
      <c r="D212">
        <v>94</v>
      </c>
    </row>
    <row r="213" spans="1:4" x14ac:dyDescent="0.35">
      <c r="A213" s="4">
        <v>44075</v>
      </c>
      <c r="B213" t="s">
        <v>15</v>
      </c>
      <c r="C213" t="s">
        <v>54</v>
      </c>
      <c r="D213">
        <v>407</v>
      </c>
    </row>
    <row r="214" spans="1:4" x14ac:dyDescent="0.35">
      <c r="A214" s="4">
        <v>44075</v>
      </c>
      <c r="B214" t="s">
        <v>15</v>
      </c>
      <c r="C214" t="s">
        <v>55</v>
      </c>
      <c r="D214">
        <v>383</v>
      </c>
    </row>
    <row r="215" spans="1:4" x14ac:dyDescent="0.35">
      <c r="A215" s="4">
        <v>44075</v>
      </c>
      <c r="B215" t="s">
        <v>17</v>
      </c>
      <c r="C215" t="s">
        <v>54</v>
      </c>
      <c r="D215">
        <v>107</v>
      </c>
    </row>
    <row r="216" spans="1:4" x14ac:dyDescent="0.35">
      <c r="A216" s="4">
        <v>44075</v>
      </c>
      <c r="B216" t="s">
        <v>17</v>
      </c>
      <c r="C216" t="s">
        <v>55</v>
      </c>
      <c r="D216">
        <v>140</v>
      </c>
    </row>
    <row r="217" spans="1:4" x14ac:dyDescent="0.35">
      <c r="A217" s="4">
        <v>44075</v>
      </c>
      <c r="B217" t="s">
        <v>17</v>
      </c>
      <c r="C217" t="s">
        <v>16</v>
      </c>
      <c r="D217">
        <v>1</v>
      </c>
    </row>
    <row r="218" spans="1:4" x14ac:dyDescent="0.35">
      <c r="A218" s="4">
        <v>44105</v>
      </c>
      <c r="B218" t="s">
        <v>29</v>
      </c>
      <c r="C218" t="s">
        <v>54</v>
      </c>
      <c r="D218">
        <v>58</v>
      </c>
    </row>
    <row r="219" spans="1:4" x14ac:dyDescent="0.35">
      <c r="A219" s="4">
        <v>44105</v>
      </c>
      <c r="B219" t="s">
        <v>29</v>
      </c>
      <c r="C219" t="s">
        <v>55</v>
      </c>
      <c r="D219">
        <v>122</v>
      </c>
    </row>
    <row r="220" spans="1:4" x14ac:dyDescent="0.35">
      <c r="A220" s="4">
        <v>44105</v>
      </c>
      <c r="B220" t="s">
        <v>15</v>
      </c>
      <c r="C220" t="s">
        <v>54</v>
      </c>
      <c r="D220">
        <v>340</v>
      </c>
    </row>
    <row r="221" spans="1:4" x14ac:dyDescent="0.35">
      <c r="A221" s="4">
        <v>44105</v>
      </c>
      <c r="B221" t="s">
        <v>15</v>
      </c>
      <c r="C221" t="s">
        <v>55</v>
      </c>
      <c r="D221">
        <v>376</v>
      </c>
    </row>
    <row r="222" spans="1:4" x14ac:dyDescent="0.35">
      <c r="A222" s="4">
        <v>44105</v>
      </c>
      <c r="B222" t="s">
        <v>17</v>
      </c>
      <c r="C222" t="s">
        <v>54</v>
      </c>
      <c r="D222">
        <v>102</v>
      </c>
    </row>
    <row r="223" spans="1:4" x14ac:dyDescent="0.35">
      <c r="A223" s="4">
        <v>44105</v>
      </c>
      <c r="B223" t="s">
        <v>17</v>
      </c>
      <c r="C223" t="s">
        <v>55</v>
      </c>
      <c r="D223">
        <v>166</v>
      </c>
    </row>
    <row r="224" spans="1:4" x14ac:dyDescent="0.35">
      <c r="A224" s="4">
        <v>44105</v>
      </c>
      <c r="B224" t="s">
        <v>17</v>
      </c>
      <c r="C224" t="s">
        <v>16</v>
      </c>
      <c r="D224">
        <v>1</v>
      </c>
    </row>
    <row r="225" spans="1:4" x14ac:dyDescent="0.35">
      <c r="A225" s="4">
        <v>44136</v>
      </c>
      <c r="B225" t="s">
        <v>29</v>
      </c>
      <c r="C225" t="s">
        <v>54</v>
      </c>
      <c r="D225">
        <v>55</v>
      </c>
    </row>
    <row r="226" spans="1:4" x14ac:dyDescent="0.35">
      <c r="A226" s="4">
        <v>44136</v>
      </c>
      <c r="B226" t="s">
        <v>29</v>
      </c>
      <c r="C226" t="s">
        <v>55</v>
      </c>
      <c r="D226">
        <v>116</v>
      </c>
    </row>
    <row r="227" spans="1:4" x14ac:dyDescent="0.35">
      <c r="A227" s="4">
        <v>44136</v>
      </c>
      <c r="B227" t="s">
        <v>15</v>
      </c>
      <c r="C227" t="s">
        <v>54</v>
      </c>
      <c r="D227">
        <v>372</v>
      </c>
    </row>
    <row r="228" spans="1:4" x14ac:dyDescent="0.35">
      <c r="A228" s="4">
        <v>44136</v>
      </c>
      <c r="B228" t="s">
        <v>15</v>
      </c>
      <c r="C228" t="s">
        <v>55</v>
      </c>
      <c r="D228">
        <v>304</v>
      </c>
    </row>
    <row r="229" spans="1:4" x14ac:dyDescent="0.35">
      <c r="A229" s="4">
        <v>44136</v>
      </c>
      <c r="B229" t="s">
        <v>15</v>
      </c>
      <c r="C229" t="s">
        <v>16</v>
      </c>
      <c r="D229">
        <v>2</v>
      </c>
    </row>
    <row r="230" spans="1:4" x14ac:dyDescent="0.35">
      <c r="A230" s="4">
        <v>44136</v>
      </c>
      <c r="B230" t="s">
        <v>17</v>
      </c>
      <c r="C230" t="s">
        <v>54</v>
      </c>
      <c r="D230">
        <v>97</v>
      </c>
    </row>
    <row r="231" spans="1:4" x14ac:dyDescent="0.35">
      <c r="A231" s="4">
        <v>44136</v>
      </c>
      <c r="B231" t="s">
        <v>17</v>
      </c>
      <c r="C231" t="s">
        <v>55</v>
      </c>
      <c r="D231">
        <v>135</v>
      </c>
    </row>
    <row r="232" spans="1:4" x14ac:dyDescent="0.35">
      <c r="A232" s="4">
        <v>44166</v>
      </c>
      <c r="B232" t="s">
        <v>29</v>
      </c>
      <c r="C232" t="s">
        <v>54</v>
      </c>
      <c r="D232">
        <v>75</v>
      </c>
    </row>
    <row r="233" spans="1:4" x14ac:dyDescent="0.35">
      <c r="A233" s="4">
        <v>44166</v>
      </c>
      <c r="B233" t="s">
        <v>29</v>
      </c>
      <c r="C233" t="s">
        <v>55</v>
      </c>
      <c r="D233">
        <v>98</v>
      </c>
    </row>
    <row r="234" spans="1:4" x14ac:dyDescent="0.35">
      <c r="A234" s="4">
        <v>44166</v>
      </c>
      <c r="B234" t="s">
        <v>15</v>
      </c>
      <c r="C234" t="s">
        <v>54</v>
      </c>
      <c r="D234">
        <v>318</v>
      </c>
    </row>
    <row r="235" spans="1:4" x14ac:dyDescent="0.35">
      <c r="A235" s="4">
        <v>44166</v>
      </c>
      <c r="B235" t="s">
        <v>15</v>
      </c>
      <c r="C235" t="s">
        <v>55</v>
      </c>
      <c r="D235">
        <v>229</v>
      </c>
    </row>
    <row r="236" spans="1:4" x14ac:dyDescent="0.35">
      <c r="A236" s="4">
        <v>44166</v>
      </c>
      <c r="B236" t="s">
        <v>15</v>
      </c>
      <c r="C236" t="s">
        <v>16</v>
      </c>
      <c r="D236">
        <v>2</v>
      </c>
    </row>
    <row r="237" spans="1:4" x14ac:dyDescent="0.35">
      <c r="A237" s="4">
        <v>44166</v>
      </c>
      <c r="B237" t="s">
        <v>17</v>
      </c>
      <c r="C237" t="s">
        <v>54</v>
      </c>
      <c r="D237">
        <v>94</v>
      </c>
    </row>
    <row r="238" spans="1:4" x14ac:dyDescent="0.35">
      <c r="A238" s="4">
        <v>44166</v>
      </c>
      <c r="B238" t="s">
        <v>17</v>
      </c>
      <c r="C238" t="s">
        <v>55</v>
      </c>
      <c r="D238">
        <v>121</v>
      </c>
    </row>
    <row r="239" spans="1:4" x14ac:dyDescent="0.35">
      <c r="A239" s="4">
        <v>44197</v>
      </c>
      <c r="B239" t="s">
        <v>29</v>
      </c>
      <c r="C239" t="s">
        <v>54</v>
      </c>
      <c r="D239">
        <v>61</v>
      </c>
    </row>
    <row r="240" spans="1:4" x14ac:dyDescent="0.35">
      <c r="A240" s="4">
        <v>44197</v>
      </c>
      <c r="B240" t="s">
        <v>29</v>
      </c>
      <c r="C240" t="s">
        <v>55</v>
      </c>
      <c r="D240">
        <v>80</v>
      </c>
    </row>
    <row r="241" spans="1:4" x14ac:dyDescent="0.35">
      <c r="A241" s="4">
        <v>44197</v>
      </c>
      <c r="B241" t="s">
        <v>15</v>
      </c>
      <c r="C241" t="s">
        <v>54</v>
      </c>
      <c r="D241">
        <v>277</v>
      </c>
    </row>
    <row r="242" spans="1:4" x14ac:dyDescent="0.35">
      <c r="A242" s="4">
        <v>44197</v>
      </c>
      <c r="B242" t="s">
        <v>15</v>
      </c>
      <c r="C242" t="s">
        <v>55</v>
      </c>
      <c r="D242">
        <v>272</v>
      </c>
    </row>
    <row r="243" spans="1:4" x14ac:dyDescent="0.35">
      <c r="A243" s="4">
        <v>44197</v>
      </c>
      <c r="B243" t="s">
        <v>15</v>
      </c>
      <c r="C243" t="s">
        <v>16</v>
      </c>
      <c r="D243">
        <v>1</v>
      </c>
    </row>
    <row r="244" spans="1:4" x14ac:dyDescent="0.35">
      <c r="A244" s="4">
        <v>44197</v>
      </c>
      <c r="B244" t="s">
        <v>17</v>
      </c>
      <c r="C244" t="s">
        <v>54</v>
      </c>
      <c r="D244">
        <v>68</v>
      </c>
    </row>
    <row r="245" spans="1:4" x14ac:dyDescent="0.35">
      <c r="A245" s="4">
        <v>44197</v>
      </c>
      <c r="B245" t="s">
        <v>17</v>
      </c>
      <c r="C245" t="s">
        <v>55</v>
      </c>
      <c r="D245">
        <v>147</v>
      </c>
    </row>
    <row r="246" spans="1:4" x14ac:dyDescent="0.35">
      <c r="A246" s="4">
        <v>44228</v>
      </c>
      <c r="B246" t="s">
        <v>29</v>
      </c>
      <c r="C246" t="s">
        <v>54</v>
      </c>
      <c r="D246">
        <v>44</v>
      </c>
    </row>
    <row r="247" spans="1:4" x14ac:dyDescent="0.35">
      <c r="A247" s="4">
        <v>44228</v>
      </c>
      <c r="B247" t="s">
        <v>29</v>
      </c>
      <c r="C247" t="s">
        <v>55</v>
      </c>
      <c r="D247">
        <v>89</v>
      </c>
    </row>
    <row r="248" spans="1:4" x14ac:dyDescent="0.35">
      <c r="A248" s="4">
        <v>44228</v>
      </c>
      <c r="B248" t="s">
        <v>15</v>
      </c>
      <c r="C248" t="s">
        <v>54</v>
      </c>
      <c r="D248">
        <v>222</v>
      </c>
    </row>
    <row r="249" spans="1:4" x14ac:dyDescent="0.35">
      <c r="A249" s="4">
        <v>44228</v>
      </c>
      <c r="B249" t="s">
        <v>15</v>
      </c>
      <c r="C249" t="s">
        <v>55</v>
      </c>
      <c r="D249">
        <v>225</v>
      </c>
    </row>
    <row r="250" spans="1:4" x14ac:dyDescent="0.35">
      <c r="A250" s="4">
        <v>44228</v>
      </c>
      <c r="B250" t="s">
        <v>17</v>
      </c>
      <c r="C250" t="s">
        <v>54</v>
      </c>
      <c r="D250">
        <v>50</v>
      </c>
    </row>
    <row r="251" spans="1:4" x14ac:dyDescent="0.35">
      <c r="A251" s="4">
        <v>44228</v>
      </c>
      <c r="B251" t="s">
        <v>17</v>
      </c>
      <c r="C251" t="s">
        <v>55</v>
      </c>
      <c r="D251">
        <v>109</v>
      </c>
    </row>
    <row r="252" spans="1:4" x14ac:dyDescent="0.35">
      <c r="A252" s="4">
        <v>44256</v>
      </c>
      <c r="B252" t="s">
        <v>29</v>
      </c>
      <c r="C252" t="s">
        <v>54</v>
      </c>
      <c r="D252">
        <v>38</v>
      </c>
    </row>
    <row r="253" spans="1:4" x14ac:dyDescent="0.35">
      <c r="A253" s="4">
        <v>44256</v>
      </c>
      <c r="B253" t="s">
        <v>29</v>
      </c>
      <c r="C253" t="s">
        <v>55</v>
      </c>
      <c r="D253">
        <v>53</v>
      </c>
    </row>
    <row r="254" spans="1:4" x14ac:dyDescent="0.35">
      <c r="A254" s="4">
        <v>44256</v>
      </c>
      <c r="B254" t="s">
        <v>15</v>
      </c>
      <c r="C254" t="s">
        <v>54</v>
      </c>
      <c r="D254">
        <v>166</v>
      </c>
    </row>
    <row r="255" spans="1:4" x14ac:dyDescent="0.35">
      <c r="A255" s="4">
        <v>44256</v>
      </c>
      <c r="B255" t="s">
        <v>15</v>
      </c>
      <c r="C255" t="s">
        <v>55</v>
      </c>
      <c r="D255">
        <v>177</v>
      </c>
    </row>
    <row r="256" spans="1:4" x14ac:dyDescent="0.35">
      <c r="A256" s="4">
        <v>44256</v>
      </c>
      <c r="B256" t="s">
        <v>17</v>
      </c>
      <c r="C256" t="s">
        <v>54</v>
      </c>
      <c r="D256">
        <v>54</v>
      </c>
    </row>
    <row r="257" spans="1:4" x14ac:dyDescent="0.35">
      <c r="A257" s="4">
        <v>44256</v>
      </c>
      <c r="B257" t="s">
        <v>17</v>
      </c>
      <c r="C257" t="s">
        <v>55</v>
      </c>
      <c r="D257">
        <v>115</v>
      </c>
    </row>
    <row r="258" spans="1:4" x14ac:dyDescent="0.35">
      <c r="A258" s="4">
        <v>44287</v>
      </c>
      <c r="B258" t="s">
        <v>29</v>
      </c>
      <c r="C258" t="s">
        <v>54</v>
      </c>
      <c r="D258">
        <v>17</v>
      </c>
    </row>
    <row r="259" spans="1:4" x14ac:dyDescent="0.35">
      <c r="A259" s="4">
        <v>44287</v>
      </c>
      <c r="B259" t="s">
        <v>29</v>
      </c>
      <c r="C259" t="s">
        <v>55</v>
      </c>
      <c r="D259">
        <v>47</v>
      </c>
    </row>
    <row r="260" spans="1:4" x14ac:dyDescent="0.35">
      <c r="A260" s="4">
        <v>44287</v>
      </c>
      <c r="B260" t="s">
        <v>15</v>
      </c>
      <c r="C260" t="s">
        <v>54</v>
      </c>
      <c r="D260">
        <v>123</v>
      </c>
    </row>
    <row r="261" spans="1:4" x14ac:dyDescent="0.35">
      <c r="A261" s="4">
        <v>44287</v>
      </c>
      <c r="B261" t="s">
        <v>15</v>
      </c>
      <c r="C261" t="s">
        <v>55</v>
      </c>
      <c r="D261">
        <v>154</v>
      </c>
    </row>
    <row r="262" spans="1:4" x14ac:dyDescent="0.35">
      <c r="A262" s="4">
        <v>44287</v>
      </c>
      <c r="B262" t="s">
        <v>17</v>
      </c>
      <c r="C262" t="s">
        <v>54</v>
      </c>
      <c r="D262">
        <v>45</v>
      </c>
    </row>
    <row r="263" spans="1:4" x14ac:dyDescent="0.35">
      <c r="A263" s="4">
        <v>44287</v>
      </c>
      <c r="B263" t="s">
        <v>17</v>
      </c>
      <c r="C263" t="s">
        <v>55</v>
      </c>
      <c r="D263">
        <v>124</v>
      </c>
    </row>
    <row r="264" spans="1:4" x14ac:dyDescent="0.35">
      <c r="A264" s="4">
        <v>44317</v>
      </c>
      <c r="B264" t="s">
        <v>29</v>
      </c>
      <c r="C264" t="s">
        <v>54</v>
      </c>
      <c r="D264">
        <v>13</v>
      </c>
    </row>
    <row r="265" spans="1:4" x14ac:dyDescent="0.35">
      <c r="A265" s="4">
        <v>44317</v>
      </c>
      <c r="B265" t="s">
        <v>29</v>
      </c>
      <c r="C265" t="s">
        <v>55</v>
      </c>
      <c r="D265">
        <v>43</v>
      </c>
    </row>
    <row r="266" spans="1:4" x14ac:dyDescent="0.35">
      <c r="A266" s="4">
        <v>44317</v>
      </c>
      <c r="B266" t="s">
        <v>15</v>
      </c>
      <c r="C266" t="s">
        <v>54</v>
      </c>
      <c r="D266">
        <v>131</v>
      </c>
    </row>
    <row r="267" spans="1:4" x14ac:dyDescent="0.35">
      <c r="A267" s="4">
        <v>44317</v>
      </c>
      <c r="B267" t="s">
        <v>15</v>
      </c>
      <c r="C267" t="s">
        <v>55</v>
      </c>
      <c r="D267">
        <v>180</v>
      </c>
    </row>
    <row r="268" spans="1:4" x14ac:dyDescent="0.35">
      <c r="A268" s="4">
        <v>44317</v>
      </c>
      <c r="B268" t="s">
        <v>17</v>
      </c>
      <c r="C268" t="s">
        <v>54</v>
      </c>
      <c r="D268">
        <v>48</v>
      </c>
    </row>
    <row r="269" spans="1:4" x14ac:dyDescent="0.35">
      <c r="A269" s="4">
        <v>44317</v>
      </c>
      <c r="B269" t="s">
        <v>17</v>
      </c>
      <c r="C269" t="s">
        <v>55</v>
      </c>
      <c r="D269">
        <v>108</v>
      </c>
    </row>
    <row r="270" spans="1:4" x14ac:dyDescent="0.35">
      <c r="A270" s="4">
        <v>44348</v>
      </c>
      <c r="B270" t="s">
        <v>29</v>
      </c>
      <c r="C270" t="s">
        <v>54</v>
      </c>
      <c r="D270">
        <v>15</v>
      </c>
    </row>
    <row r="271" spans="1:4" x14ac:dyDescent="0.35">
      <c r="A271" s="4">
        <v>44348</v>
      </c>
      <c r="B271" t="s">
        <v>29</v>
      </c>
      <c r="C271" t="s">
        <v>55</v>
      </c>
      <c r="D271">
        <v>37</v>
      </c>
    </row>
    <row r="272" spans="1:4" x14ac:dyDescent="0.35">
      <c r="A272" s="4">
        <v>44348</v>
      </c>
      <c r="B272" t="s">
        <v>15</v>
      </c>
      <c r="C272" t="s">
        <v>54</v>
      </c>
      <c r="D272">
        <v>121</v>
      </c>
    </row>
    <row r="273" spans="1:4" x14ac:dyDescent="0.35">
      <c r="A273" s="4">
        <v>44348</v>
      </c>
      <c r="B273" t="s">
        <v>15</v>
      </c>
      <c r="C273" t="s">
        <v>55</v>
      </c>
      <c r="D273">
        <v>161</v>
      </c>
    </row>
    <row r="274" spans="1:4" x14ac:dyDescent="0.35">
      <c r="A274" s="4">
        <v>44348</v>
      </c>
      <c r="B274" t="s">
        <v>17</v>
      </c>
      <c r="C274" t="s">
        <v>54</v>
      </c>
      <c r="D274">
        <v>53</v>
      </c>
    </row>
    <row r="275" spans="1:4" x14ac:dyDescent="0.35">
      <c r="A275" s="4">
        <v>44348</v>
      </c>
      <c r="B275" t="s">
        <v>17</v>
      </c>
      <c r="C275" t="s">
        <v>55</v>
      </c>
      <c r="D275">
        <v>75</v>
      </c>
    </row>
    <row r="276" spans="1:4" x14ac:dyDescent="0.35">
      <c r="A276" s="4">
        <v>44378</v>
      </c>
      <c r="B276" t="s">
        <v>29</v>
      </c>
      <c r="C276" t="s">
        <v>54</v>
      </c>
      <c r="D276">
        <v>13</v>
      </c>
    </row>
    <row r="277" spans="1:4" x14ac:dyDescent="0.35">
      <c r="A277" s="4">
        <v>44378</v>
      </c>
      <c r="B277" t="s">
        <v>29</v>
      </c>
      <c r="C277" t="s">
        <v>55</v>
      </c>
      <c r="D277">
        <v>50</v>
      </c>
    </row>
    <row r="278" spans="1:4" x14ac:dyDescent="0.35">
      <c r="A278" s="4">
        <v>44378</v>
      </c>
      <c r="B278" t="s">
        <v>15</v>
      </c>
      <c r="C278" t="s">
        <v>54</v>
      </c>
      <c r="D278">
        <v>141</v>
      </c>
    </row>
    <row r="279" spans="1:4" x14ac:dyDescent="0.35">
      <c r="A279" s="4">
        <v>44378</v>
      </c>
      <c r="B279" t="s">
        <v>15</v>
      </c>
      <c r="C279" t="s">
        <v>55</v>
      </c>
      <c r="D279">
        <v>90</v>
      </c>
    </row>
    <row r="280" spans="1:4" x14ac:dyDescent="0.35">
      <c r="A280" s="4">
        <v>44378</v>
      </c>
      <c r="B280" t="s">
        <v>17</v>
      </c>
      <c r="C280" t="s">
        <v>54</v>
      </c>
      <c r="D280">
        <v>52</v>
      </c>
    </row>
    <row r="281" spans="1:4" x14ac:dyDescent="0.35">
      <c r="A281" s="4">
        <v>44378</v>
      </c>
      <c r="B281" t="s">
        <v>17</v>
      </c>
      <c r="C281" t="s">
        <v>55</v>
      </c>
      <c r="D281">
        <v>73</v>
      </c>
    </row>
    <row r="282" spans="1:4" x14ac:dyDescent="0.35">
      <c r="A282" s="4">
        <v>44409</v>
      </c>
      <c r="B282" t="s">
        <v>29</v>
      </c>
      <c r="C282" t="s">
        <v>54</v>
      </c>
      <c r="D282">
        <v>10</v>
      </c>
    </row>
    <row r="283" spans="1:4" x14ac:dyDescent="0.35">
      <c r="A283" s="4">
        <v>44409</v>
      </c>
      <c r="B283" t="s">
        <v>29</v>
      </c>
      <c r="C283" t="s">
        <v>55</v>
      </c>
      <c r="D283">
        <v>45</v>
      </c>
    </row>
    <row r="284" spans="1:4" x14ac:dyDescent="0.35">
      <c r="A284" s="4">
        <v>44409</v>
      </c>
      <c r="B284" t="s">
        <v>15</v>
      </c>
      <c r="C284" t="s">
        <v>54</v>
      </c>
      <c r="D284">
        <v>126</v>
      </c>
    </row>
    <row r="285" spans="1:4" x14ac:dyDescent="0.35">
      <c r="A285" s="4">
        <v>44409</v>
      </c>
      <c r="B285" t="s">
        <v>15</v>
      </c>
      <c r="C285" t="s">
        <v>55</v>
      </c>
      <c r="D285">
        <v>73</v>
      </c>
    </row>
    <row r="286" spans="1:4" x14ac:dyDescent="0.35">
      <c r="A286" s="4">
        <v>44409</v>
      </c>
      <c r="B286" t="s">
        <v>17</v>
      </c>
      <c r="C286" t="s">
        <v>54</v>
      </c>
      <c r="D286">
        <v>49</v>
      </c>
    </row>
    <row r="287" spans="1:4" x14ac:dyDescent="0.35">
      <c r="A287" s="4">
        <v>44409</v>
      </c>
      <c r="B287" t="s">
        <v>17</v>
      </c>
      <c r="C287" t="s">
        <v>55</v>
      </c>
      <c r="D287">
        <v>65</v>
      </c>
    </row>
    <row r="288" spans="1:4" x14ac:dyDescent="0.35">
      <c r="A288" s="4">
        <v>44440</v>
      </c>
      <c r="B288" t="s">
        <v>29</v>
      </c>
      <c r="C288" t="s">
        <v>54</v>
      </c>
      <c r="D288">
        <v>14</v>
      </c>
    </row>
    <row r="289" spans="1:4" x14ac:dyDescent="0.35">
      <c r="A289" s="4">
        <v>44440</v>
      </c>
      <c r="B289" t="s">
        <v>29</v>
      </c>
      <c r="C289" t="s">
        <v>55</v>
      </c>
      <c r="D289">
        <v>35</v>
      </c>
    </row>
    <row r="290" spans="1:4" x14ac:dyDescent="0.35">
      <c r="A290" s="4">
        <v>44440</v>
      </c>
      <c r="B290" t="s">
        <v>15</v>
      </c>
      <c r="C290" t="s">
        <v>54</v>
      </c>
      <c r="D290">
        <v>125</v>
      </c>
    </row>
    <row r="291" spans="1:4" x14ac:dyDescent="0.35">
      <c r="A291" s="4">
        <v>44440</v>
      </c>
      <c r="B291" t="s">
        <v>15</v>
      </c>
      <c r="C291" t="s">
        <v>55</v>
      </c>
      <c r="D291">
        <v>40</v>
      </c>
    </row>
    <row r="292" spans="1:4" x14ac:dyDescent="0.35">
      <c r="A292" s="4">
        <v>44440</v>
      </c>
      <c r="B292" t="s">
        <v>17</v>
      </c>
      <c r="C292" t="s">
        <v>54</v>
      </c>
      <c r="D292">
        <v>41</v>
      </c>
    </row>
    <row r="293" spans="1:4" x14ac:dyDescent="0.35">
      <c r="A293" s="4">
        <v>44440</v>
      </c>
      <c r="B293" t="s">
        <v>17</v>
      </c>
      <c r="C293" t="s">
        <v>55</v>
      </c>
      <c r="D293">
        <v>56</v>
      </c>
    </row>
    <row r="294" spans="1:4" x14ac:dyDescent="0.35">
      <c r="A294" s="4">
        <v>44470</v>
      </c>
      <c r="B294" t="s">
        <v>29</v>
      </c>
      <c r="C294" t="s">
        <v>54</v>
      </c>
      <c r="D294">
        <v>10</v>
      </c>
    </row>
    <row r="295" spans="1:4" x14ac:dyDescent="0.35">
      <c r="A295" s="4">
        <v>44470</v>
      </c>
      <c r="B295" t="s">
        <v>29</v>
      </c>
      <c r="C295" t="s">
        <v>55</v>
      </c>
      <c r="D295">
        <v>53</v>
      </c>
    </row>
    <row r="296" spans="1:4" x14ac:dyDescent="0.35">
      <c r="A296" s="4">
        <v>44470</v>
      </c>
      <c r="B296" t="s">
        <v>15</v>
      </c>
      <c r="C296" t="s">
        <v>54</v>
      </c>
      <c r="D296">
        <v>127</v>
      </c>
    </row>
    <row r="297" spans="1:4" x14ac:dyDescent="0.35">
      <c r="A297" s="4">
        <v>44470</v>
      </c>
      <c r="B297" t="s">
        <v>15</v>
      </c>
      <c r="C297" t="s">
        <v>55</v>
      </c>
      <c r="D297">
        <v>32</v>
      </c>
    </row>
    <row r="298" spans="1:4" x14ac:dyDescent="0.35">
      <c r="A298" s="4">
        <v>44470</v>
      </c>
      <c r="B298" t="s">
        <v>17</v>
      </c>
      <c r="C298" t="s">
        <v>54</v>
      </c>
      <c r="D298">
        <v>40</v>
      </c>
    </row>
    <row r="299" spans="1:4" x14ac:dyDescent="0.35">
      <c r="A299" s="4">
        <v>44470</v>
      </c>
      <c r="B299" t="s">
        <v>17</v>
      </c>
      <c r="C299" t="s">
        <v>55</v>
      </c>
      <c r="D299">
        <v>57</v>
      </c>
    </row>
    <row r="300" spans="1:4" x14ac:dyDescent="0.35">
      <c r="A300" s="4">
        <v>44501</v>
      </c>
      <c r="B300" t="s">
        <v>29</v>
      </c>
      <c r="C300" t="s">
        <v>54</v>
      </c>
      <c r="D300">
        <v>11</v>
      </c>
    </row>
    <row r="301" spans="1:4" x14ac:dyDescent="0.35">
      <c r="A301" s="4">
        <v>44501</v>
      </c>
      <c r="B301" t="s">
        <v>29</v>
      </c>
      <c r="C301" t="s">
        <v>55</v>
      </c>
      <c r="D301">
        <v>48</v>
      </c>
    </row>
    <row r="302" spans="1:4" x14ac:dyDescent="0.35">
      <c r="A302" s="4">
        <v>44501</v>
      </c>
      <c r="B302" t="s">
        <v>15</v>
      </c>
      <c r="C302" t="s">
        <v>54</v>
      </c>
      <c r="D302">
        <v>102</v>
      </c>
    </row>
    <row r="303" spans="1:4" x14ac:dyDescent="0.35">
      <c r="A303" s="4">
        <v>44501</v>
      </c>
      <c r="B303" t="s">
        <v>15</v>
      </c>
      <c r="C303" t="s">
        <v>55</v>
      </c>
      <c r="D303">
        <v>61</v>
      </c>
    </row>
    <row r="304" spans="1:4" x14ac:dyDescent="0.35">
      <c r="A304" s="4">
        <v>44501</v>
      </c>
      <c r="B304" t="s">
        <v>17</v>
      </c>
      <c r="C304" t="s">
        <v>54</v>
      </c>
      <c r="D304">
        <v>38</v>
      </c>
    </row>
    <row r="305" spans="1:4" x14ac:dyDescent="0.35">
      <c r="A305" s="4">
        <v>44501</v>
      </c>
      <c r="B305" t="s">
        <v>17</v>
      </c>
      <c r="C305" t="s">
        <v>55</v>
      </c>
      <c r="D305">
        <v>73</v>
      </c>
    </row>
    <row r="306" spans="1:4" x14ac:dyDescent="0.35">
      <c r="A306" s="4">
        <v>44531</v>
      </c>
      <c r="B306" t="s">
        <v>29</v>
      </c>
      <c r="C306" t="s">
        <v>54</v>
      </c>
      <c r="D306">
        <v>7</v>
      </c>
    </row>
    <row r="307" spans="1:4" x14ac:dyDescent="0.35">
      <c r="A307" s="4">
        <v>44531</v>
      </c>
      <c r="B307" t="s">
        <v>29</v>
      </c>
      <c r="C307" t="s">
        <v>55</v>
      </c>
      <c r="D307">
        <v>13</v>
      </c>
    </row>
    <row r="308" spans="1:4" x14ac:dyDescent="0.35">
      <c r="A308" s="4">
        <v>44531</v>
      </c>
      <c r="B308" t="s">
        <v>15</v>
      </c>
      <c r="C308" t="s">
        <v>54</v>
      </c>
      <c r="D308">
        <v>89</v>
      </c>
    </row>
    <row r="309" spans="1:4" x14ac:dyDescent="0.35">
      <c r="A309" s="4">
        <v>44531</v>
      </c>
      <c r="B309" t="s">
        <v>15</v>
      </c>
      <c r="C309" t="s">
        <v>55</v>
      </c>
      <c r="D309">
        <v>51</v>
      </c>
    </row>
    <row r="310" spans="1:4" x14ac:dyDescent="0.35">
      <c r="A310" s="4">
        <v>44531</v>
      </c>
      <c r="B310" t="s">
        <v>17</v>
      </c>
      <c r="C310" t="s">
        <v>54</v>
      </c>
      <c r="D310">
        <v>30</v>
      </c>
    </row>
    <row r="311" spans="1:4" x14ac:dyDescent="0.35">
      <c r="A311" s="4">
        <v>44531</v>
      </c>
      <c r="B311" t="s">
        <v>17</v>
      </c>
      <c r="C311" t="s">
        <v>55</v>
      </c>
      <c r="D311">
        <v>55</v>
      </c>
    </row>
    <row r="312" spans="1:4" x14ac:dyDescent="0.35">
      <c r="A312" s="4">
        <v>44562</v>
      </c>
      <c r="B312" t="s">
        <v>29</v>
      </c>
      <c r="C312" t="s">
        <v>54</v>
      </c>
      <c r="D312">
        <v>4</v>
      </c>
    </row>
    <row r="313" spans="1:4" x14ac:dyDescent="0.35">
      <c r="A313" s="4">
        <v>44562</v>
      </c>
      <c r="B313" t="s">
        <v>29</v>
      </c>
      <c r="C313" t="s">
        <v>55</v>
      </c>
      <c r="D313">
        <v>25</v>
      </c>
    </row>
    <row r="314" spans="1:4" x14ac:dyDescent="0.35">
      <c r="A314" s="4">
        <v>44562</v>
      </c>
      <c r="B314" t="s">
        <v>15</v>
      </c>
      <c r="C314" t="s">
        <v>54</v>
      </c>
      <c r="D314">
        <v>81</v>
      </c>
    </row>
    <row r="315" spans="1:4" x14ac:dyDescent="0.35">
      <c r="A315" s="4">
        <v>44562</v>
      </c>
      <c r="B315" t="s">
        <v>15</v>
      </c>
      <c r="C315" t="s">
        <v>55</v>
      </c>
      <c r="D315">
        <v>50</v>
      </c>
    </row>
    <row r="316" spans="1:4" x14ac:dyDescent="0.35">
      <c r="A316" s="4">
        <v>44562</v>
      </c>
      <c r="B316" t="s">
        <v>17</v>
      </c>
      <c r="C316" t="s">
        <v>54</v>
      </c>
      <c r="D316">
        <v>18</v>
      </c>
    </row>
    <row r="317" spans="1:4" x14ac:dyDescent="0.35">
      <c r="A317" s="4">
        <v>44562</v>
      </c>
      <c r="B317" t="s">
        <v>17</v>
      </c>
      <c r="C317" t="s">
        <v>55</v>
      </c>
      <c r="D317">
        <v>45</v>
      </c>
    </row>
    <row r="318" spans="1:4" x14ac:dyDescent="0.35">
      <c r="A318" s="4">
        <v>44593</v>
      </c>
      <c r="B318" t="s">
        <v>29</v>
      </c>
      <c r="C318" t="s">
        <v>54</v>
      </c>
      <c r="D318">
        <v>5</v>
      </c>
    </row>
    <row r="319" spans="1:4" x14ac:dyDescent="0.35">
      <c r="A319" s="4">
        <v>44593</v>
      </c>
      <c r="B319" t="s">
        <v>29</v>
      </c>
      <c r="C319" t="s">
        <v>55</v>
      </c>
      <c r="D319">
        <v>22</v>
      </c>
    </row>
    <row r="320" spans="1:4" x14ac:dyDescent="0.35">
      <c r="A320" s="4">
        <v>44593</v>
      </c>
      <c r="B320" t="s">
        <v>15</v>
      </c>
      <c r="C320" t="s">
        <v>54</v>
      </c>
      <c r="D320">
        <v>50</v>
      </c>
    </row>
    <row r="321" spans="1:4" x14ac:dyDescent="0.35">
      <c r="A321" s="4">
        <v>44593</v>
      </c>
      <c r="B321" t="s">
        <v>15</v>
      </c>
      <c r="C321" t="s">
        <v>55</v>
      </c>
      <c r="D321">
        <v>43</v>
      </c>
    </row>
    <row r="322" spans="1:4" x14ac:dyDescent="0.35">
      <c r="A322" s="4">
        <v>44593</v>
      </c>
      <c r="B322" t="s">
        <v>17</v>
      </c>
      <c r="C322" t="s">
        <v>54</v>
      </c>
      <c r="D322">
        <v>13</v>
      </c>
    </row>
    <row r="323" spans="1:4" x14ac:dyDescent="0.35">
      <c r="A323" s="4">
        <v>44593</v>
      </c>
      <c r="B323" t="s">
        <v>17</v>
      </c>
      <c r="C323" t="s">
        <v>55</v>
      </c>
      <c r="D323">
        <v>58</v>
      </c>
    </row>
    <row r="324" spans="1:4" x14ac:dyDescent="0.35">
      <c r="A324" s="4">
        <v>44621</v>
      </c>
      <c r="B324" t="s">
        <v>29</v>
      </c>
      <c r="C324" t="s">
        <v>54</v>
      </c>
      <c r="D324">
        <v>6</v>
      </c>
    </row>
    <row r="325" spans="1:4" x14ac:dyDescent="0.35">
      <c r="A325" s="4">
        <v>44621</v>
      </c>
      <c r="B325" t="s">
        <v>29</v>
      </c>
      <c r="C325" t="s">
        <v>55</v>
      </c>
      <c r="D325">
        <v>16</v>
      </c>
    </row>
    <row r="326" spans="1:4" x14ac:dyDescent="0.35">
      <c r="A326" s="4">
        <v>44621</v>
      </c>
      <c r="B326" t="s">
        <v>15</v>
      </c>
      <c r="C326" t="s">
        <v>54</v>
      </c>
      <c r="D326">
        <v>60</v>
      </c>
    </row>
    <row r="327" spans="1:4" x14ac:dyDescent="0.35">
      <c r="A327" s="4">
        <v>44621</v>
      </c>
      <c r="B327" t="s">
        <v>15</v>
      </c>
      <c r="C327" t="s">
        <v>55</v>
      </c>
      <c r="D327">
        <v>94</v>
      </c>
    </row>
    <row r="328" spans="1:4" x14ac:dyDescent="0.35">
      <c r="A328" s="4">
        <v>44621</v>
      </c>
      <c r="B328" t="s">
        <v>17</v>
      </c>
      <c r="C328" t="s">
        <v>54</v>
      </c>
      <c r="D328">
        <v>13</v>
      </c>
    </row>
    <row r="329" spans="1:4" x14ac:dyDescent="0.35">
      <c r="A329" s="4">
        <v>44621</v>
      </c>
      <c r="B329" t="s">
        <v>17</v>
      </c>
      <c r="C329" t="s">
        <v>55</v>
      </c>
      <c r="D329">
        <v>56</v>
      </c>
    </row>
    <row r="330" spans="1:4" x14ac:dyDescent="0.35">
      <c r="A330" s="4">
        <v>44652</v>
      </c>
      <c r="B330" t="s">
        <v>29</v>
      </c>
      <c r="C330" t="s">
        <v>54</v>
      </c>
      <c r="D330">
        <v>3</v>
      </c>
    </row>
    <row r="331" spans="1:4" x14ac:dyDescent="0.35">
      <c r="A331" s="4">
        <v>44652</v>
      </c>
      <c r="B331" t="s">
        <v>29</v>
      </c>
      <c r="C331" t="s">
        <v>55</v>
      </c>
      <c r="D331">
        <v>13</v>
      </c>
    </row>
    <row r="332" spans="1:4" x14ac:dyDescent="0.35">
      <c r="A332" s="4">
        <v>44652</v>
      </c>
      <c r="B332" t="s">
        <v>15</v>
      </c>
      <c r="C332" t="s">
        <v>54</v>
      </c>
      <c r="D332">
        <v>54</v>
      </c>
    </row>
    <row r="333" spans="1:4" x14ac:dyDescent="0.35">
      <c r="A333" s="4">
        <v>44652</v>
      </c>
      <c r="B333" t="s">
        <v>15</v>
      </c>
      <c r="C333" t="s">
        <v>55</v>
      </c>
      <c r="D333">
        <v>102</v>
      </c>
    </row>
    <row r="334" spans="1:4" x14ac:dyDescent="0.35">
      <c r="A334" s="4">
        <v>44652</v>
      </c>
      <c r="B334" t="s">
        <v>17</v>
      </c>
      <c r="C334" t="s">
        <v>54</v>
      </c>
      <c r="D334">
        <v>12</v>
      </c>
    </row>
    <row r="335" spans="1:4" x14ac:dyDescent="0.35">
      <c r="A335" s="4">
        <v>44652</v>
      </c>
      <c r="B335" t="s">
        <v>17</v>
      </c>
      <c r="C335" t="s">
        <v>55</v>
      </c>
      <c r="D335">
        <v>92</v>
      </c>
    </row>
    <row r="336" spans="1:4" x14ac:dyDescent="0.35">
      <c r="A336" s="4">
        <v>44682</v>
      </c>
      <c r="B336" t="s">
        <v>29</v>
      </c>
      <c r="C336" t="s">
        <v>54</v>
      </c>
      <c r="D336">
        <v>9</v>
      </c>
    </row>
    <row r="337" spans="1:4" x14ac:dyDescent="0.35">
      <c r="A337" s="4">
        <v>44682</v>
      </c>
      <c r="B337" t="s">
        <v>29</v>
      </c>
      <c r="C337" t="s">
        <v>55</v>
      </c>
      <c r="D337">
        <v>17</v>
      </c>
    </row>
    <row r="338" spans="1:4" x14ac:dyDescent="0.35">
      <c r="A338" s="4">
        <v>44682</v>
      </c>
      <c r="B338" t="s">
        <v>15</v>
      </c>
      <c r="C338" t="s">
        <v>54</v>
      </c>
      <c r="D338">
        <v>65</v>
      </c>
    </row>
    <row r="339" spans="1:4" x14ac:dyDescent="0.35">
      <c r="A339" s="4">
        <v>44682</v>
      </c>
      <c r="B339" t="s">
        <v>15</v>
      </c>
      <c r="C339" t="s">
        <v>55</v>
      </c>
      <c r="D339">
        <v>82</v>
      </c>
    </row>
    <row r="340" spans="1:4" x14ac:dyDescent="0.35">
      <c r="A340" s="4">
        <v>44682</v>
      </c>
      <c r="B340" t="s">
        <v>17</v>
      </c>
      <c r="C340" t="s">
        <v>54</v>
      </c>
      <c r="D340">
        <v>19</v>
      </c>
    </row>
    <row r="341" spans="1:4" x14ac:dyDescent="0.35">
      <c r="A341" s="4">
        <v>44682</v>
      </c>
      <c r="B341" t="s">
        <v>17</v>
      </c>
      <c r="C341" t="s">
        <v>55</v>
      </c>
      <c r="D341">
        <v>85</v>
      </c>
    </row>
    <row r="342" spans="1:4" x14ac:dyDescent="0.35">
      <c r="A342" s="4">
        <v>44713</v>
      </c>
      <c r="B342" t="s">
        <v>29</v>
      </c>
      <c r="C342" t="s">
        <v>54</v>
      </c>
      <c r="D342">
        <v>11</v>
      </c>
    </row>
    <row r="343" spans="1:4" x14ac:dyDescent="0.35">
      <c r="A343" s="4">
        <v>44713</v>
      </c>
      <c r="B343" t="s">
        <v>29</v>
      </c>
      <c r="C343" t="s">
        <v>55</v>
      </c>
      <c r="D343">
        <v>21</v>
      </c>
    </row>
    <row r="344" spans="1:4" x14ac:dyDescent="0.35">
      <c r="A344" s="4">
        <v>44713</v>
      </c>
      <c r="B344" t="s">
        <v>15</v>
      </c>
      <c r="C344" t="s">
        <v>54</v>
      </c>
      <c r="D344">
        <v>63</v>
      </c>
    </row>
    <row r="345" spans="1:4" x14ac:dyDescent="0.35">
      <c r="A345" s="4">
        <v>44713</v>
      </c>
      <c r="B345" t="s">
        <v>15</v>
      </c>
      <c r="C345" t="s">
        <v>55</v>
      </c>
      <c r="D345">
        <v>129</v>
      </c>
    </row>
    <row r="346" spans="1:4" x14ac:dyDescent="0.35">
      <c r="A346" s="4">
        <v>44713</v>
      </c>
      <c r="B346" t="s">
        <v>17</v>
      </c>
      <c r="C346" t="s">
        <v>54</v>
      </c>
      <c r="D346">
        <v>18</v>
      </c>
    </row>
    <row r="347" spans="1:4" x14ac:dyDescent="0.35">
      <c r="A347" s="4">
        <v>44713</v>
      </c>
      <c r="B347" t="s">
        <v>17</v>
      </c>
      <c r="C347" t="s">
        <v>55</v>
      </c>
      <c r="D347">
        <v>91</v>
      </c>
    </row>
    <row r="348" spans="1:4" x14ac:dyDescent="0.35">
      <c r="A348" s="4">
        <v>44743</v>
      </c>
      <c r="B348" t="s">
        <v>29</v>
      </c>
      <c r="C348" t="s">
        <v>54</v>
      </c>
      <c r="D348">
        <v>17</v>
      </c>
    </row>
    <row r="349" spans="1:4" x14ac:dyDescent="0.35">
      <c r="A349" s="4">
        <v>44743</v>
      </c>
      <c r="B349" t="s">
        <v>29</v>
      </c>
      <c r="C349" t="s">
        <v>55</v>
      </c>
      <c r="D349">
        <v>31</v>
      </c>
    </row>
    <row r="350" spans="1:4" x14ac:dyDescent="0.35">
      <c r="A350" s="4">
        <v>44743</v>
      </c>
      <c r="B350" t="s">
        <v>15</v>
      </c>
      <c r="C350" t="s">
        <v>54</v>
      </c>
      <c r="D350">
        <v>61</v>
      </c>
    </row>
    <row r="351" spans="1:4" x14ac:dyDescent="0.35">
      <c r="A351" s="4">
        <v>44743</v>
      </c>
      <c r="B351" t="s">
        <v>15</v>
      </c>
      <c r="C351" t="s">
        <v>55</v>
      </c>
      <c r="D351">
        <v>132</v>
      </c>
    </row>
    <row r="352" spans="1:4" x14ac:dyDescent="0.35">
      <c r="A352" s="4">
        <v>44743</v>
      </c>
      <c r="B352" t="s">
        <v>17</v>
      </c>
      <c r="C352" t="s">
        <v>54</v>
      </c>
      <c r="D352">
        <v>23</v>
      </c>
    </row>
    <row r="353" spans="1:4" x14ac:dyDescent="0.35">
      <c r="A353" s="4">
        <v>44743</v>
      </c>
      <c r="B353" t="s">
        <v>17</v>
      </c>
      <c r="C353" t="s">
        <v>55</v>
      </c>
      <c r="D353">
        <v>114</v>
      </c>
    </row>
    <row r="354" spans="1:4" x14ac:dyDescent="0.35">
      <c r="A354" s="4">
        <v>44774</v>
      </c>
      <c r="B354" t="s">
        <v>29</v>
      </c>
      <c r="C354" t="s">
        <v>54</v>
      </c>
      <c r="D354">
        <v>14</v>
      </c>
    </row>
    <row r="355" spans="1:4" x14ac:dyDescent="0.35">
      <c r="A355" s="4">
        <v>44774</v>
      </c>
      <c r="B355" t="s">
        <v>29</v>
      </c>
      <c r="C355" t="s">
        <v>55</v>
      </c>
      <c r="D355">
        <v>41</v>
      </c>
    </row>
    <row r="356" spans="1:4" x14ac:dyDescent="0.35">
      <c r="A356" s="4">
        <v>44774</v>
      </c>
      <c r="B356" t="s">
        <v>15</v>
      </c>
      <c r="C356" t="s">
        <v>54</v>
      </c>
      <c r="D356">
        <v>96</v>
      </c>
    </row>
    <row r="357" spans="1:4" x14ac:dyDescent="0.35">
      <c r="A357" s="4">
        <v>44774</v>
      </c>
      <c r="B357" t="s">
        <v>15</v>
      </c>
      <c r="C357" t="s">
        <v>55</v>
      </c>
      <c r="D357">
        <v>111</v>
      </c>
    </row>
    <row r="358" spans="1:4" x14ac:dyDescent="0.35">
      <c r="A358" s="4">
        <v>44774</v>
      </c>
      <c r="B358" t="s">
        <v>17</v>
      </c>
      <c r="C358" t="s">
        <v>54</v>
      </c>
      <c r="D358">
        <v>21</v>
      </c>
    </row>
    <row r="359" spans="1:4" x14ac:dyDescent="0.35">
      <c r="A359" s="4">
        <v>44774</v>
      </c>
      <c r="B359" t="s">
        <v>17</v>
      </c>
      <c r="C359" t="s">
        <v>55</v>
      </c>
      <c r="D359">
        <v>125</v>
      </c>
    </row>
    <row r="360" spans="1:4" x14ac:dyDescent="0.35">
      <c r="A360" s="4">
        <v>44805</v>
      </c>
      <c r="B360" t="s">
        <v>29</v>
      </c>
      <c r="C360" t="s">
        <v>54</v>
      </c>
      <c r="D360">
        <v>17</v>
      </c>
    </row>
    <row r="361" spans="1:4" x14ac:dyDescent="0.35">
      <c r="A361" s="4">
        <v>44805</v>
      </c>
      <c r="B361" t="s">
        <v>29</v>
      </c>
      <c r="C361" t="s">
        <v>55</v>
      </c>
      <c r="D361">
        <v>42</v>
      </c>
    </row>
    <row r="362" spans="1:4" x14ac:dyDescent="0.35">
      <c r="A362" s="4">
        <v>44805</v>
      </c>
      <c r="B362" t="s">
        <v>15</v>
      </c>
      <c r="C362" t="s">
        <v>54</v>
      </c>
      <c r="D362">
        <v>141</v>
      </c>
    </row>
    <row r="363" spans="1:4" x14ac:dyDescent="0.35">
      <c r="A363" s="4">
        <v>44805</v>
      </c>
      <c r="B363" t="s">
        <v>15</v>
      </c>
      <c r="C363" t="s">
        <v>55</v>
      </c>
      <c r="D363">
        <v>128</v>
      </c>
    </row>
    <row r="364" spans="1:4" x14ac:dyDescent="0.35">
      <c r="A364" s="4">
        <v>44805</v>
      </c>
      <c r="B364" t="s">
        <v>15</v>
      </c>
      <c r="C364" t="s">
        <v>16</v>
      </c>
      <c r="D364">
        <v>1</v>
      </c>
    </row>
    <row r="365" spans="1:4" x14ac:dyDescent="0.35">
      <c r="A365" s="4">
        <v>44805</v>
      </c>
      <c r="B365" t="s">
        <v>17</v>
      </c>
      <c r="C365" t="s">
        <v>54</v>
      </c>
      <c r="D365">
        <v>49</v>
      </c>
    </row>
    <row r="366" spans="1:4" x14ac:dyDescent="0.35">
      <c r="A366" s="4">
        <v>44805</v>
      </c>
      <c r="B366" t="s">
        <v>17</v>
      </c>
      <c r="C366" t="s">
        <v>55</v>
      </c>
      <c r="D366">
        <v>136</v>
      </c>
    </row>
    <row r="367" spans="1:4" x14ac:dyDescent="0.35">
      <c r="A367" s="4">
        <v>44835</v>
      </c>
      <c r="B367" t="s">
        <v>29</v>
      </c>
      <c r="C367" t="s">
        <v>54</v>
      </c>
      <c r="D367">
        <v>20</v>
      </c>
    </row>
    <row r="368" spans="1:4" x14ac:dyDescent="0.35">
      <c r="A368" s="4">
        <v>44835</v>
      </c>
      <c r="B368" t="s">
        <v>29</v>
      </c>
      <c r="C368" t="s">
        <v>55</v>
      </c>
      <c r="D368">
        <v>50</v>
      </c>
    </row>
    <row r="369" spans="1:4" x14ac:dyDescent="0.35">
      <c r="A369" s="4">
        <v>44835</v>
      </c>
      <c r="B369" t="s">
        <v>15</v>
      </c>
      <c r="C369" t="s">
        <v>54</v>
      </c>
      <c r="D369">
        <v>153</v>
      </c>
    </row>
    <row r="370" spans="1:4" x14ac:dyDescent="0.35">
      <c r="A370" s="4">
        <v>44835</v>
      </c>
      <c r="B370" t="s">
        <v>15</v>
      </c>
      <c r="C370" t="s">
        <v>55</v>
      </c>
      <c r="D370">
        <v>260</v>
      </c>
    </row>
    <row r="371" spans="1:4" x14ac:dyDescent="0.35">
      <c r="A371" s="4">
        <v>44835</v>
      </c>
      <c r="B371" t="s">
        <v>15</v>
      </c>
      <c r="C371" t="s">
        <v>16</v>
      </c>
      <c r="D371">
        <v>1</v>
      </c>
    </row>
    <row r="372" spans="1:4" x14ac:dyDescent="0.35">
      <c r="A372" s="4">
        <v>44835</v>
      </c>
      <c r="B372" t="s">
        <v>17</v>
      </c>
      <c r="C372" t="s">
        <v>54</v>
      </c>
      <c r="D372">
        <v>58</v>
      </c>
    </row>
    <row r="373" spans="1:4" x14ac:dyDescent="0.35">
      <c r="A373" s="4">
        <v>44835</v>
      </c>
      <c r="B373" t="s">
        <v>17</v>
      </c>
      <c r="C373" t="s">
        <v>55</v>
      </c>
      <c r="D373">
        <v>124</v>
      </c>
    </row>
    <row r="374" spans="1:4" x14ac:dyDescent="0.35">
      <c r="A374" s="4">
        <v>44866</v>
      </c>
      <c r="B374" t="s">
        <v>29</v>
      </c>
      <c r="C374" t="s">
        <v>54</v>
      </c>
      <c r="D374">
        <v>23</v>
      </c>
    </row>
    <row r="375" spans="1:4" x14ac:dyDescent="0.35">
      <c r="A375" s="4">
        <v>44866</v>
      </c>
      <c r="B375" t="s">
        <v>29</v>
      </c>
      <c r="C375" t="s">
        <v>55</v>
      </c>
      <c r="D375">
        <v>61</v>
      </c>
    </row>
    <row r="376" spans="1:4" x14ac:dyDescent="0.35">
      <c r="A376" s="4">
        <v>44866</v>
      </c>
      <c r="B376" t="s">
        <v>15</v>
      </c>
      <c r="C376" t="s">
        <v>54</v>
      </c>
      <c r="D376">
        <v>161</v>
      </c>
    </row>
    <row r="377" spans="1:4" x14ac:dyDescent="0.35">
      <c r="A377" s="4">
        <v>44866</v>
      </c>
      <c r="B377" t="s">
        <v>15</v>
      </c>
      <c r="C377" t="s">
        <v>55</v>
      </c>
      <c r="D377">
        <v>331</v>
      </c>
    </row>
    <row r="378" spans="1:4" x14ac:dyDescent="0.35">
      <c r="A378" s="4">
        <v>44866</v>
      </c>
      <c r="B378" t="s">
        <v>15</v>
      </c>
      <c r="C378" t="s">
        <v>16</v>
      </c>
      <c r="D378">
        <v>1</v>
      </c>
    </row>
    <row r="379" spans="1:4" x14ac:dyDescent="0.35">
      <c r="A379" s="4">
        <v>44866</v>
      </c>
      <c r="B379" t="s">
        <v>17</v>
      </c>
      <c r="C379" t="s">
        <v>54</v>
      </c>
      <c r="D379">
        <v>67</v>
      </c>
    </row>
    <row r="380" spans="1:4" x14ac:dyDescent="0.35">
      <c r="A380" s="4">
        <v>44866</v>
      </c>
      <c r="B380" t="s">
        <v>17</v>
      </c>
      <c r="C380" t="s">
        <v>55</v>
      </c>
      <c r="D380">
        <v>143</v>
      </c>
    </row>
    <row r="381" spans="1:4" x14ac:dyDescent="0.35">
      <c r="A381" s="4">
        <v>44896</v>
      </c>
      <c r="B381" t="s">
        <v>29</v>
      </c>
      <c r="C381" t="s">
        <v>54</v>
      </c>
      <c r="D381">
        <v>21</v>
      </c>
    </row>
    <row r="382" spans="1:4" x14ac:dyDescent="0.35">
      <c r="A382" s="4">
        <v>44896</v>
      </c>
      <c r="B382" t="s">
        <v>29</v>
      </c>
      <c r="C382" t="s">
        <v>55</v>
      </c>
      <c r="D382">
        <v>56</v>
      </c>
    </row>
    <row r="383" spans="1:4" x14ac:dyDescent="0.35">
      <c r="A383" s="4">
        <v>44896</v>
      </c>
      <c r="B383" t="s">
        <v>15</v>
      </c>
      <c r="C383" t="s">
        <v>54</v>
      </c>
      <c r="D383">
        <v>170</v>
      </c>
    </row>
    <row r="384" spans="1:4" x14ac:dyDescent="0.35">
      <c r="A384" s="4">
        <v>44896</v>
      </c>
      <c r="B384" t="s">
        <v>15</v>
      </c>
      <c r="C384" t="s">
        <v>55</v>
      </c>
      <c r="D384">
        <v>277</v>
      </c>
    </row>
    <row r="385" spans="1:4" x14ac:dyDescent="0.35">
      <c r="A385" s="4">
        <v>44896</v>
      </c>
      <c r="B385" t="s">
        <v>15</v>
      </c>
      <c r="C385" t="s">
        <v>16</v>
      </c>
      <c r="D385">
        <v>1</v>
      </c>
    </row>
    <row r="386" spans="1:4" x14ac:dyDescent="0.35">
      <c r="A386" s="4">
        <v>44896</v>
      </c>
      <c r="B386" t="s">
        <v>17</v>
      </c>
      <c r="C386" t="s">
        <v>54</v>
      </c>
      <c r="D386">
        <v>87</v>
      </c>
    </row>
    <row r="387" spans="1:4" x14ac:dyDescent="0.35">
      <c r="A387" s="4">
        <v>44896</v>
      </c>
      <c r="B387" t="s">
        <v>17</v>
      </c>
      <c r="C387" t="s">
        <v>55</v>
      </c>
      <c r="D387">
        <v>125</v>
      </c>
    </row>
    <row r="388" spans="1:4" x14ac:dyDescent="0.35">
      <c r="A388" s="4">
        <v>44927</v>
      </c>
      <c r="B388" t="s">
        <v>29</v>
      </c>
      <c r="C388" t="s">
        <v>54</v>
      </c>
      <c r="D388">
        <v>21</v>
      </c>
    </row>
    <row r="389" spans="1:4" x14ac:dyDescent="0.35">
      <c r="A389" s="4">
        <v>44927</v>
      </c>
      <c r="B389" t="s">
        <v>29</v>
      </c>
      <c r="C389" t="s">
        <v>55</v>
      </c>
      <c r="D389">
        <v>53</v>
      </c>
    </row>
    <row r="390" spans="1:4" x14ac:dyDescent="0.35">
      <c r="A390" s="4">
        <v>44927</v>
      </c>
      <c r="B390" t="s">
        <v>15</v>
      </c>
      <c r="C390" t="s">
        <v>54</v>
      </c>
      <c r="D390">
        <v>148</v>
      </c>
    </row>
    <row r="391" spans="1:4" x14ac:dyDescent="0.35">
      <c r="A391" s="4">
        <v>44927</v>
      </c>
      <c r="B391" t="s">
        <v>15</v>
      </c>
      <c r="C391" t="s">
        <v>55</v>
      </c>
      <c r="D391">
        <v>340</v>
      </c>
    </row>
    <row r="392" spans="1:4" x14ac:dyDescent="0.35">
      <c r="A392" s="4">
        <v>44927</v>
      </c>
      <c r="B392" t="s">
        <v>15</v>
      </c>
      <c r="C392" t="s">
        <v>16</v>
      </c>
      <c r="D392">
        <v>1</v>
      </c>
    </row>
    <row r="393" spans="1:4" x14ac:dyDescent="0.35">
      <c r="A393" s="4">
        <v>44927</v>
      </c>
      <c r="B393" t="s">
        <v>17</v>
      </c>
      <c r="C393" t="s">
        <v>54</v>
      </c>
      <c r="D393">
        <v>106</v>
      </c>
    </row>
    <row r="394" spans="1:4" x14ac:dyDescent="0.35">
      <c r="A394" s="4">
        <v>44927</v>
      </c>
      <c r="B394" t="s">
        <v>17</v>
      </c>
      <c r="C394" t="s">
        <v>55</v>
      </c>
      <c r="D394">
        <v>102</v>
      </c>
    </row>
    <row r="395" spans="1:4" x14ac:dyDescent="0.35">
      <c r="A395" s="4">
        <v>44958</v>
      </c>
      <c r="B395" t="s">
        <v>29</v>
      </c>
      <c r="C395" t="s">
        <v>54</v>
      </c>
      <c r="D395">
        <v>22</v>
      </c>
    </row>
    <row r="396" spans="1:4" x14ac:dyDescent="0.35">
      <c r="A396" s="4">
        <v>44958</v>
      </c>
      <c r="B396" t="s">
        <v>29</v>
      </c>
      <c r="C396" t="s">
        <v>55</v>
      </c>
      <c r="D396">
        <v>47</v>
      </c>
    </row>
    <row r="397" spans="1:4" x14ac:dyDescent="0.35">
      <c r="A397" s="4">
        <v>44958</v>
      </c>
      <c r="B397" t="s">
        <v>15</v>
      </c>
      <c r="C397" t="s">
        <v>54</v>
      </c>
      <c r="D397">
        <v>196</v>
      </c>
    </row>
    <row r="398" spans="1:4" x14ac:dyDescent="0.35">
      <c r="A398" s="4">
        <v>44958</v>
      </c>
      <c r="B398" t="s">
        <v>15</v>
      </c>
      <c r="C398" t="s">
        <v>55</v>
      </c>
      <c r="D398">
        <v>371</v>
      </c>
    </row>
    <row r="399" spans="1:4" x14ac:dyDescent="0.35">
      <c r="A399" s="4">
        <v>44958</v>
      </c>
      <c r="B399" t="s">
        <v>15</v>
      </c>
      <c r="C399" t="s">
        <v>16</v>
      </c>
      <c r="D399">
        <v>1</v>
      </c>
    </row>
    <row r="400" spans="1:4" x14ac:dyDescent="0.35">
      <c r="A400" s="4">
        <v>44958</v>
      </c>
      <c r="B400" t="s">
        <v>17</v>
      </c>
      <c r="C400" t="s">
        <v>54</v>
      </c>
      <c r="D400">
        <v>103</v>
      </c>
    </row>
    <row r="401" spans="1:4" x14ac:dyDescent="0.35">
      <c r="A401" s="4">
        <v>44958</v>
      </c>
      <c r="B401" t="s">
        <v>17</v>
      </c>
      <c r="C401" t="s">
        <v>55</v>
      </c>
      <c r="D401">
        <v>120</v>
      </c>
    </row>
    <row r="402" spans="1:4" x14ac:dyDescent="0.35">
      <c r="A402" s="4">
        <v>44986</v>
      </c>
      <c r="B402" t="s">
        <v>29</v>
      </c>
      <c r="C402" t="s">
        <v>54</v>
      </c>
      <c r="D402">
        <v>24</v>
      </c>
    </row>
    <row r="403" spans="1:4" x14ac:dyDescent="0.35">
      <c r="A403" s="4">
        <v>44986</v>
      </c>
      <c r="B403" t="s">
        <v>29</v>
      </c>
      <c r="C403" t="s">
        <v>55</v>
      </c>
      <c r="D403">
        <v>50</v>
      </c>
    </row>
    <row r="404" spans="1:4" x14ac:dyDescent="0.35">
      <c r="A404" s="4">
        <v>44986</v>
      </c>
      <c r="B404" t="s">
        <v>15</v>
      </c>
      <c r="C404" t="s">
        <v>54</v>
      </c>
      <c r="D404">
        <v>219</v>
      </c>
    </row>
    <row r="405" spans="1:4" x14ac:dyDescent="0.35">
      <c r="A405" s="4">
        <v>44986</v>
      </c>
      <c r="B405" t="s">
        <v>15</v>
      </c>
      <c r="C405" t="s">
        <v>55</v>
      </c>
      <c r="D405">
        <v>346</v>
      </c>
    </row>
    <row r="406" spans="1:4" x14ac:dyDescent="0.35">
      <c r="A406" s="4">
        <v>44986</v>
      </c>
      <c r="B406" t="s">
        <v>15</v>
      </c>
      <c r="C406" t="s">
        <v>16</v>
      </c>
      <c r="D406">
        <v>1</v>
      </c>
    </row>
    <row r="407" spans="1:4" x14ac:dyDescent="0.35">
      <c r="A407" s="4">
        <v>44986</v>
      </c>
      <c r="B407" t="s">
        <v>17</v>
      </c>
      <c r="C407" t="s">
        <v>54</v>
      </c>
      <c r="D407">
        <v>101</v>
      </c>
    </row>
    <row r="408" spans="1:4" x14ac:dyDescent="0.35">
      <c r="A408" s="4">
        <v>44986</v>
      </c>
      <c r="B408" t="s">
        <v>17</v>
      </c>
      <c r="C408" t="s">
        <v>55</v>
      </c>
      <c r="D408">
        <v>155</v>
      </c>
    </row>
    <row r="409" spans="1:4" x14ac:dyDescent="0.35">
      <c r="A409" s="4">
        <v>45017</v>
      </c>
      <c r="B409" t="s">
        <v>29</v>
      </c>
      <c r="C409" t="s">
        <v>54</v>
      </c>
      <c r="D409">
        <v>19</v>
      </c>
    </row>
    <row r="410" spans="1:4" x14ac:dyDescent="0.35">
      <c r="A410" s="4">
        <v>45017</v>
      </c>
      <c r="B410" t="s">
        <v>29</v>
      </c>
      <c r="C410" t="s">
        <v>55</v>
      </c>
      <c r="D410">
        <v>47</v>
      </c>
    </row>
    <row r="411" spans="1:4" x14ac:dyDescent="0.35">
      <c r="A411" s="4">
        <v>45017</v>
      </c>
      <c r="B411" t="s">
        <v>15</v>
      </c>
      <c r="C411" t="s">
        <v>54</v>
      </c>
      <c r="D411">
        <v>213</v>
      </c>
    </row>
    <row r="412" spans="1:4" x14ac:dyDescent="0.35">
      <c r="A412" s="4">
        <v>45017</v>
      </c>
      <c r="B412" t="s">
        <v>15</v>
      </c>
      <c r="C412" t="s">
        <v>55</v>
      </c>
      <c r="D412">
        <v>402</v>
      </c>
    </row>
    <row r="413" spans="1:4" x14ac:dyDescent="0.35">
      <c r="A413" s="4">
        <v>45017</v>
      </c>
      <c r="B413" t="s">
        <v>15</v>
      </c>
      <c r="C413" t="s">
        <v>16</v>
      </c>
      <c r="D413">
        <v>1</v>
      </c>
    </row>
    <row r="414" spans="1:4" x14ac:dyDescent="0.35">
      <c r="A414" s="4">
        <v>45017</v>
      </c>
      <c r="B414" t="s">
        <v>17</v>
      </c>
      <c r="C414" t="s">
        <v>54</v>
      </c>
      <c r="D414">
        <v>101</v>
      </c>
    </row>
    <row r="415" spans="1:4" x14ac:dyDescent="0.35">
      <c r="A415" s="4">
        <v>45017</v>
      </c>
      <c r="B415" t="s">
        <v>17</v>
      </c>
      <c r="C415" t="s">
        <v>55</v>
      </c>
      <c r="D415">
        <v>185</v>
      </c>
    </row>
    <row r="416" spans="1:4" x14ac:dyDescent="0.35">
      <c r="A416" s="4">
        <v>45047</v>
      </c>
      <c r="B416" t="s">
        <v>29</v>
      </c>
      <c r="C416" t="s">
        <v>54</v>
      </c>
      <c r="D416">
        <v>17</v>
      </c>
    </row>
    <row r="417" spans="1:4" x14ac:dyDescent="0.35">
      <c r="A417" s="4">
        <v>45047</v>
      </c>
      <c r="B417" t="s">
        <v>29</v>
      </c>
      <c r="C417" t="s">
        <v>55</v>
      </c>
      <c r="D417">
        <v>50</v>
      </c>
    </row>
    <row r="418" spans="1:4" x14ac:dyDescent="0.35">
      <c r="A418" s="4">
        <v>45047</v>
      </c>
      <c r="B418" t="s">
        <v>15</v>
      </c>
      <c r="C418" t="s">
        <v>54</v>
      </c>
      <c r="D418">
        <v>221</v>
      </c>
    </row>
    <row r="419" spans="1:4" x14ac:dyDescent="0.35">
      <c r="A419" s="4">
        <v>45047</v>
      </c>
      <c r="B419" t="s">
        <v>15</v>
      </c>
      <c r="C419" t="s">
        <v>55</v>
      </c>
      <c r="D419">
        <v>396</v>
      </c>
    </row>
    <row r="420" spans="1:4" x14ac:dyDescent="0.35">
      <c r="A420" s="4">
        <v>45047</v>
      </c>
      <c r="B420" t="s">
        <v>15</v>
      </c>
      <c r="C420" t="s">
        <v>16</v>
      </c>
      <c r="D420">
        <v>1</v>
      </c>
    </row>
    <row r="421" spans="1:4" x14ac:dyDescent="0.35">
      <c r="A421" s="4">
        <v>45047</v>
      </c>
      <c r="B421" t="s">
        <v>17</v>
      </c>
      <c r="C421" t="s">
        <v>54</v>
      </c>
      <c r="D421">
        <v>94</v>
      </c>
    </row>
    <row r="422" spans="1:4" x14ac:dyDescent="0.35">
      <c r="A422" s="4">
        <v>45047</v>
      </c>
      <c r="B422" t="s">
        <v>17</v>
      </c>
      <c r="C422" t="s">
        <v>55</v>
      </c>
      <c r="D422">
        <v>230</v>
      </c>
    </row>
    <row r="423" spans="1:4" x14ac:dyDescent="0.35">
      <c r="A423" s="4">
        <v>45078</v>
      </c>
      <c r="B423" t="s">
        <v>29</v>
      </c>
      <c r="C423" t="s">
        <v>54</v>
      </c>
      <c r="D423">
        <v>30</v>
      </c>
    </row>
    <row r="424" spans="1:4" x14ac:dyDescent="0.35">
      <c r="A424" s="4">
        <v>45078</v>
      </c>
      <c r="B424" t="s">
        <v>29</v>
      </c>
      <c r="C424" t="s">
        <v>55</v>
      </c>
      <c r="D424">
        <v>46</v>
      </c>
    </row>
    <row r="425" spans="1:4" x14ac:dyDescent="0.35">
      <c r="A425" s="4">
        <v>45078</v>
      </c>
      <c r="B425" t="s">
        <v>15</v>
      </c>
      <c r="C425" t="s">
        <v>54</v>
      </c>
      <c r="D425">
        <v>289</v>
      </c>
    </row>
    <row r="426" spans="1:4" x14ac:dyDescent="0.35">
      <c r="A426" s="4">
        <v>45078</v>
      </c>
      <c r="B426" t="s">
        <v>15</v>
      </c>
      <c r="C426" t="s">
        <v>55</v>
      </c>
      <c r="D426">
        <v>327</v>
      </c>
    </row>
    <row r="427" spans="1:4" x14ac:dyDescent="0.35">
      <c r="A427" s="4">
        <v>45078</v>
      </c>
      <c r="B427" t="s">
        <v>15</v>
      </c>
      <c r="C427" t="s">
        <v>16</v>
      </c>
      <c r="D427">
        <v>1</v>
      </c>
    </row>
    <row r="428" spans="1:4" x14ac:dyDescent="0.35">
      <c r="A428" s="4">
        <v>45078</v>
      </c>
      <c r="B428" t="s">
        <v>17</v>
      </c>
      <c r="C428" t="s">
        <v>54</v>
      </c>
      <c r="D428">
        <v>133</v>
      </c>
    </row>
    <row r="429" spans="1:4" x14ac:dyDescent="0.35">
      <c r="A429" s="4">
        <v>45078</v>
      </c>
      <c r="B429" t="s">
        <v>17</v>
      </c>
      <c r="C429" t="s">
        <v>55</v>
      </c>
      <c r="D429">
        <v>226</v>
      </c>
    </row>
    <row r="430" spans="1:4" x14ac:dyDescent="0.35">
      <c r="A430" s="4">
        <v>45108</v>
      </c>
      <c r="B430" t="s">
        <v>29</v>
      </c>
      <c r="C430" t="s">
        <v>54</v>
      </c>
      <c r="D430">
        <v>25</v>
      </c>
    </row>
    <row r="431" spans="1:4" x14ac:dyDescent="0.35">
      <c r="A431" s="4">
        <v>45108</v>
      </c>
      <c r="B431" t="s">
        <v>29</v>
      </c>
      <c r="C431" t="s">
        <v>55</v>
      </c>
      <c r="D431">
        <v>52</v>
      </c>
    </row>
    <row r="432" spans="1:4" x14ac:dyDescent="0.35">
      <c r="A432" s="4">
        <v>45108</v>
      </c>
      <c r="B432" t="s">
        <v>15</v>
      </c>
      <c r="C432" t="s">
        <v>54</v>
      </c>
      <c r="D432">
        <v>358</v>
      </c>
    </row>
    <row r="433" spans="1:4" x14ac:dyDescent="0.35">
      <c r="A433" s="4">
        <v>45108</v>
      </c>
      <c r="B433" t="s">
        <v>15</v>
      </c>
      <c r="C433" t="s">
        <v>55</v>
      </c>
      <c r="D433">
        <v>359</v>
      </c>
    </row>
    <row r="434" spans="1:4" x14ac:dyDescent="0.35">
      <c r="A434" s="4">
        <v>45108</v>
      </c>
      <c r="B434" t="s">
        <v>15</v>
      </c>
      <c r="C434" t="s">
        <v>16</v>
      </c>
      <c r="D434">
        <v>1</v>
      </c>
    </row>
    <row r="435" spans="1:4" x14ac:dyDescent="0.35">
      <c r="A435" s="4">
        <v>45108</v>
      </c>
      <c r="B435" t="s">
        <v>17</v>
      </c>
      <c r="C435" t="s">
        <v>54</v>
      </c>
      <c r="D435">
        <v>135</v>
      </c>
    </row>
    <row r="436" spans="1:4" x14ac:dyDescent="0.35">
      <c r="A436" s="4">
        <v>45108</v>
      </c>
      <c r="B436" t="s">
        <v>17</v>
      </c>
      <c r="C436" t="s">
        <v>55</v>
      </c>
      <c r="D436">
        <v>196</v>
      </c>
    </row>
    <row r="437" spans="1:4" x14ac:dyDescent="0.35">
      <c r="A437" s="4">
        <v>45139</v>
      </c>
      <c r="B437" t="s">
        <v>29</v>
      </c>
      <c r="C437" t="s">
        <v>54</v>
      </c>
      <c r="D437">
        <v>30</v>
      </c>
    </row>
    <row r="438" spans="1:4" x14ac:dyDescent="0.35">
      <c r="A438" s="4">
        <v>45139</v>
      </c>
      <c r="B438" t="s">
        <v>29</v>
      </c>
      <c r="C438" t="s">
        <v>55</v>
      </c>
      <c r="D438">
        <v>51</v>
      </c>
    </row>
    <row r="439" spans="1:4" x14ac:dyDescent="0.35">
      <c r="A439" s="4">
        <v>45139</v>
      </c>
      <c r="B439" t="s">
        <v>15</v>
      </c>
      <c r="C439" t="s">
        <v>54</v>
      </c>
      <c r="D439">
        <v>414</v>
      </c>
    </row>
    <row r="440" spans="1:4" x14ac:dyDescent="0.35">
      <c r="A440" s="4">
        <v>45139</v>
      </c>
      <c r="B440" t="s">
        <v>15</v>
      </c>
      <c r="C440" t="s">
        <v>55</v>
      </c>
      <c r="D440">
        <v>333</v>
      </c>
    </row>
    <row r="441" spans="1:4" x14ac:dyDescent="0.35">
      <c r="A441" s="4">
        <v>45139</v>
      </c>
      <c r="B441" t="s">
        <v>15</v>
      </c>
      <c r="C441" t="s">
        <v>16</v>
      </c>
      <c r="D441">
        <v>1</v>
      </c>
    </row>
    <row r="442" spans="1:4" x14ac:dyDescent="0.35">
      <c r="A442" s="4">
        <v>45139</v>
      </c>
      <c r="B442" t="s">
        <v>17</v>
      </c>
      <c r="C442" t="s">
        <v>54</v>
      </c>
      <c r="D442">
        <v>141</v>
      </c>
    </row>
    <row r="443" spans="1:4" x14ac:dyDescent="0.35">
      <c r="A443" s="4">
        <v>45139</v>
      </c>
      <c r="B443" t="s">
        <v>17</v>
      </c>
      <c r="C443" t="s">
        <v>55</v>
      </c>
      <c r="D443">
        <v>144</v>
      </c>
    </row>
    <row r="444" spans="1:4" x14ac:dyDescent="0.35">
      <c r="A444" s="4">
        <v>45170</v>
      </c>
      <c r="B444" t="s">
        <v>29</v>
      </c>
      <c r="C444" t="s">
        <v>54</v>
      </c>
      <c r="D444">
        <v>29</v>
      </c>
    </row>
    <row r="445" spans="1:4" x14ac:dyDescent="0.35">
      <c r="A445" s="4">
        <v>45170</v>
      </c>
      <c r="B445" t="s">
        <v>29</v>
      </c>
      <c r="C445" t="s">
        <v>55</v>
      </c>
      <c r="D445">
        <v>108</v>
      </c>
    </row>
    <row r="446" spans="1:4" x14ac:dyDescent="0.35">
      <c r="A446" s="4">
        <v>45170</v>
      </c>
      <c r="B446" t="s">
        <v>15</v>
      </c>
      <c r="C446" t="s">
        <v>54</v>
      </c>
      <c r="D446">
        <v>375</v>
      </c>
    </row>
    <row r="447" spans="1:4" x14ac:dyDescent="0.35">
      <c r="A447" s="4">
        <v>45170</v>
      </c>
      <c r="B447" t="s">
        <v>15</v>
      </c>
      <c r="C447" t="s">
        <v>55</v>
      </c>
      <c r="D447">
        <v>478</v>
      </c>
    </row>
    <row r="448" spans="1:4" x14ac:dyDescent="0.35">
      <c r="A448" s="4">
        <v>45170</v>
      </c>
      <c r="B448" t="s">
        <v>15</v>
      </c>
      <c r="C448" t="s">
        <v>16</v>
      </c>
      <c r="D448">
        <v>1</v>
      </c>
    </row>
    <row r="449" spans="1:4" x14ac:dyDescent="0.35">
      <c r="A449" s="4">
        <v>45170</v>
      </c>
      <c r="B449" t="s">
        <v>17</v>
      </c>
      <c r="C449" t="s">
        <v>54</v>
      </c>
      <c r="D449">
        <v>130</v>
      </c>
    </row>
    <row r="450" spans="1:4" x14ac:dyDescent="0.35">
      <c r="A450" s="4">
        <v>45170</v>
      </c>
      <c r="B450" t="s">
        <v>17</v>
      </c>
      <c r="C450" t="s">
        <v>55</v>
      </c>
      <c r="D450">
        <v>145</v>
      </c>
    </row>
    <row r="451" spans="1:4" x14ac:dyDescent="0.35">
      <c r="A451" s="4">
        <v>45200</v>
      </c>
      <c r="B451" t="s">
        <v>29</v>
      </c>
      <c r="C451" t="s">
        <v>54</v>
      </c>
      <c r="D451">
        <v>35</v>
      </c>
    </row>
    <row r="452" spans="1:4" x14ac:dyDescent="0.35">
      <c r="A452" s="4">
        <v>45200</v>
      </c>
      <c r="B452" t="s">
        <v>29</v>
      </c>
      <c r="C452" t="s">
        <v>55</v>
      </c>
      <c r="D452">
        <v>119</v>
      </c>
    </row>
    <row r="453" spans="1:4" x14ac:dyDescent="0.35">
      <c r="A453" s="4">
        <v>45200</v>
      </c>
      <c r="B453" t="s">
        <v>15</v>
      </c>
      <c r="C453" t="s">
        <v>54</v>
      </c>
      <c r="D453">
        <v>378</v>
      </c>
    </row>
    <row r="454" spans="1:4" x14ac:dyDescent="0.35">
      <c r="A454" s="4">
        <v>45200</v>
      </c>
      <c r="B454" t="s">
        <v>15</v>
      </c>
      <c r="C454" t="s">
        <v>55</v>
      </c>
      <c r="D454">
        <v>598</v>
      </c>
    </row>
    <row r="455" spans="1:4" x14ac:dyDescent="0.35">
      <c r="A455" s="4">
        <v>45200</v>
      </c>
      <c r="B455" t="s">
        <v>15</v>
      </c>
      <c r="C455" t="s">
        <v>16</v>
      </c>
      <c r="D455">
        <v>1</v>
      </c>
    </row>
    <row r="456" spans="1:4" x14ac:dyDescent="0.35">
      <c r="A456" s="4">
        <v>45200</v>
      </c>
      <c r="B456" t="s">
        <v>17</v>
      </c>
      <c r="C456" t="s">
        <v>54</v>
      </c>
      <c r="D456">
        <v>141</v>
      </c>
    </row>
    <row r="457" spans="1:4" x14ac:dyDescent="0.35">
      <c r="A457" s="4">
        <v>45200</v>
      </c>
      <c r="B457" t="s">
        <v>17</v>
      </c>
      <c r="C457" t="s">
        <v>55</v>
      </c>
      <c r="D457">
        <v>138</v>
      </c>
    </row>
    <row r="458" spans="1:4" x14ac:dyDescent="0.35">
      <c r="A458" s="4">
        <v>45231</v>
      </c>
      <c r="B458" t="s">
        <v>29</v>
      </c>
      <c r="C458" t="s">
        <v>54</v>
      </c>
      <c r="D458">
        <v>35</v>
      </c>
    </row>
    <row r="459" spans="1:4" x14ac:dyDescent="0.35">
      <c r="A459" s="4">
        <v>45231</v>
      </c>
      <c r="B459" t="s">
        <v>29</v>
      </c>
      <c r="C459" t="s">
        <v>55</v>
      </c>
      <c r="D459">
        <v>109</v>
      </c>
    </row>
    <row r="460" spans="1:4" x14ac:dyDescent="0.35">
      <c r="A460" s="4">
        <v>45231</v>
      </c>
      <c r="B460" t="s">
        <v>15</v>
      </c>
      <c r="C460" t="s">
        <v>54</v>
      </c>
      <c r="D460">
        <v>446</v>
      </c>
    </row>
    <row r="461" spans="1:4" x14ac:dyDescent="0.35">
      <c r="A461" s="4">
        <v>45231</v>
      </c>
      <c r="B461" t="s">
        <v>15</v>
      </c>
      <c r="C461" t="s">
        <v>55</v>
      </c>
      <c r="D461">
        <v>602</v>
      </c>
    </row>
    <row r="462" spans="1:4" x14ac:dyDescent="0.35">
      <c r="A462" s="4">
        <v>45231</v>
      </c>
      <c r="B462" t="s">
        <v>17</v>
      </c>
      <c r="C462" t="s">
        <v>54</v>
      </c>
      <c r="D462">
        <v>152</v>
      </c>
    </row>
    <row r="463" spans="1:4" x14ac:dyDescent="0.35">
      <c r="A463" s="4">
        <v>45231</v>
      </c>
      <c r="B463" t="s">
        <v>17</v>
      </c>
      <c r="C463" t="s">
        <v>55</v>
      </c>
      <c r="D463">
        <v>116</v>
      </c>
    </row>
    <row r="464" spans="1:4" x14ac:dyDescent="0.35">
      <c r="A464" s="4">
        <v>45261</v>
      </c>
      <c r="B464" t="s">
        <v>29</v>
      </c>
      <c r="C464" t="s">
        <v>54</v>
      </c>
      <c r="D464">
        <v>41</v>
      </c>
    </row>
    <row r="465" spans="1:4" x14ac:dyDescent="0.35">
      <c r="A465" s="4">
        <v>45261</v>
      </c>
      <c r="B465" t="s">
        <v>29</v>
      </c>
      <c r="C465" t="s">
        <v>55</v>
      </c>
      <c r="D465">
        <v>110</v>
      </c>
    </row>
    <row r="466" spans="1:4" x14ac:dyDescent="0.35">
      <c r="A466" s="4">
        <v>45261</v>
      </c>
      <c r="B466" t="s">
        <v>15</v>
      </c>
      <c r="C466" t="s">
        <v>54</v>
      </c>
      <c r="D466">
        <v>441</v>
      </c>
    </row>
    <row r="467" spans="1:4" x14ac:dyDescent="0.35">
      <c r="A467" s="4">
        <v>45261</v>
      </c>
      <c r="B467" t="s">
        <v>15</v>
      </c>
      <c r="C467" t="s">
        <v>55</v>
      </c>
      <c r="D467">
        <v>553</v>
      </c>
    </row>
    <row r="468" spans="1:4" x14ac:dyDescent="0.35">
      <c r="A468" s="4">
        <v>45261</v>
      </c>
      <c r="B468" t="s">
        <v>17</v>
      </c>
      <c r="C468" t="s">
        <v>54</v>
      </c>
      <c r="D468">
        <v>138</v>
      </c>
    </row>
    <row r="469" spans="1:4" x14ac:dyDescent="0.35">
      <c r="A469" s="4">
        <v>45261</v>
      </c>
      <c r="B469" t="s">
        <v>17</v>
      </c>
      <c r="C469" t="s">
        <v>55</v>
      </c>
      <c r="D469">
        <v>112</v>
      </c>
    </row>
    <row r="470" spans="1:4" x14ac:dyDescent="0.35">
      <c r="A470" s="4">
        <v>45292</v>
      </c>
      <c r="B470" t="s">
        <v>29</v>
      </c>
      <c r="C470" t="s">
        <v>54</v>
      </c>
      <c r="D470">
        <v>40</v>
      </c>
    </row>
    <row r="471" spans="1:4" x14ac:dyDescent="0.35">
      <c r="A471" s="4">
        <v>45292</v>
      </c>
      <c r="B471" t="s">
        <v>29</v>
      </c>
      <c r="C471" t="s">
        <v>55</v>
      </c>
      <c r="D471">
        <v>114</v>
      </c>
    </row>
    <row r="472" spans="1:4" x14ac:dyDescent="0.35">
      <c r="A472" s="4">
        <v>45292</v>
      </c>
      <c r="B472" t="s">
        <v>15</v>
      </c>
      <c r="C472" t="s">
        <v>54</v>
      </c>
      <c r="D472">
        <v>464</v>
      </c>
    </row>
    <row r="473" spans="1:4" x14ac:dyDescent="0.35">
      <c r="A473" s="4">
        <v>45292</v>
      </c>
      <c r="B473" t="s">
        <v>15</v>
      </c>
      <c r="C473" t="s">
        <v>55</v>
      </c>
      <c r="D473">
        <v>545</v>
      </c>
    </row>
    <row r="474" spans="1:4" x14ac:dyDescent="0.35">
      <c r="A474" s="4">
        <v>45292</v>
      </c>
      <c r="B474" t="s">
        <v>17</v>
      </c>
      <c r="C474" t="s">
        <v>54</v>
      </c>
      <c r="D474">
        <v>161</v>
      </c>
    </row>
    <row r="475" spans="1:4" x14ac:dyDescent="0.35">
      <c r="A475" s="4">
        <v>45292</v>
      </c>
      <c r="B475" t="s">
        <v>17</v>
      </c>
      <c r="C475" t="s">
        <v>55</v>
      </c>
      <c r="D475">
        <v>147</v>
      </c>
    </row>
    <row r="476" spans="1:4" x14ac:dyDescent="0.35">
      <c r="A476" s="4">
        <v>45323</v>
      </c>
      <c r="B476" t="s">
        <v>29</v>
      </c>
      <c r="C476" t="s">
        <v>54</v>
      </c>
      <c r="D476">
        <v>24</v>
      </c>
    </row>
    <row r="477" spans="1:4" x14ac:dyDescent="0.35">
      <c r="A477" s="4">
        <v>45323</v>
      </c>
      <c r="B477" t="s">
        <v>29</v>
      </c>
      <c r="C477" t="s">
        <v>55</v>
      </c>
      <c r="D477">
        <v>104</v>
      </c>
    </row>
    <row r="478" spans="1:4" x14ac:dyDescent="0.35">
      <c r="A478" s="4">
        <v>45323</v>
      </c>
      <c r="B478" t="s">
        <v>15</v>
      </c>
      <c r="C478" t="s">
        <v>54</v>
      </c>
      <c r="D478">
        <v>422</v>
      </c>
    </row>
    <row r="479" spans="1:4" x14ac:dyDescent="0.35">
      <c r="A479" s="4">
        <v>45323</v>
      </c>
      <c r="B479" t="s">
        <v>15</v>
      </c>
      <c r="C479" t="s">
        <v>55</v>
      </c>
      <c r="D479">
        <v>388</v>
      </c>
    </row>
    <row r="480" spans="1:4" x14ac:dyDescent="0.35">
      <c r="A480" s="4">
        <v>45323</v>
      </c>
      <c r="B480" t="s">
        <v>17</v>
      </c>
      <c r="C480" t="s">
        <v>54</v>
      </c>
      <c r="D480">
        <v>129</v>
      </c>
    </row>
    <row r="481" spans="1:4" x14ac:dyDescent="0.35">
      <c r="A481" s="4">
        <v>45323</v>
      </c>
      <c r="B481" t="s">
        <v>17</v>
      </c>
      <c r="C481" t="s">
        <v>55</v>
      </c>
      <c r="D481">
        <v>101</v>
      </c>
    </row>
    <row r="482" spans="1:4" x14ac:dyDescent="0.35">
      <c r="A482" s="4">
        <v>45352</v>
      </c>
      <c r="B482" t="s">
        <v>29</v>
      </c>
      <c r="C482" t="s">
        <v>54</v>
      </c>
      <c r="D482">
        <v>38</v>
      </c>
    </row>
    <row r="483" spans="1:4" x14ac:dyDescent="0.35">
      <c r="A483" s="4">
        <v>45352</v>
      </c>
      <c r="B483" t="s">
        <v>29</v>
      </c>
      <c r="C483" t="s">
        <v>55</v>
      </c>
      <c r="D483">
        <v>143</v>
      </c>
    </row>
    <row r="484" spans="1:4" x14ac:dyDescent="0.35">
      <c r="A484" s="4">
        <v>45352</v>
      </c>
      <c r="B484" t="s">
        <v>15</v>
      </c>
      <c r="C484" t="s">
        <v>54</v>
      </c>
      <c r="D484">
        <v>549</v>
      </c>
    </row>
    <row r="485" spans="1:4" x14ac:dyDescent="0.35">
      <c r="A485" s="4">
        <v>45352</v>
      </c>
      <c r="B485" t="s">
        <v>15</v>
      </c>
      <c r="C485" t="s">
        <v>55</v>
      </c>
      <c r="D485">
        <v>526</v>
      </c>
    </row>
    <row r="486" spans="1:4" x14ac:dyDescent="0.35">
      <c r="A486" s="4">
        <v>45352</v>
      </c>
      <c r="B486" t="s">
        <v>17</v>
      </c>
      <c r="C486" t="s">
        <v>54</v>
      </c>
      <c r="D486">
        <v>164</v>
      </c>
    </row>
    <row r="487" spans="1:4" x14ac:dyDescent="0.35">
      <c r="A487" s="4">
        <v>45352</v>
      </c>
      <c r="B487" t="s">
        <v>17</v>
      </c>
      <c r="C487" t="s">
        <v>55</v>
      </c>
      <c r="D487">
        <v>167</v>
      </c>
    </row>
    <row r="488" spans="1:4" x14ac:dyDescent="0.35">
      <c r="A488" s="4">
        <v>45383</v>
      </c>
      <c r="B488" t="s">
        <v>29</v>
      </c>
      <c r="C488" t="s">
        <v>54</v>
      </c>
      <c r="D488">
        <v>42</v>
      </c>
    </row>
    <row r="489" spans="1:4" x14ac:dyDescent="0.35">
      <c r="A489" s="4">
        <v>45383</v>
      </c>
      <c r="B489" t="s">
        <v>29</v>
      </c>
      <c r="C489" t="s">
        <v>55</v>
      </c>
      <c r="D489">
        <v>113</v>
      </c>
    </row>
    <row r="490" spans="1:4" x14ac:dyDescent="0.35">
      <c r="A490" s="4">
        <v>45383</v>
      </c>
      <c r="B490" t="s">
        <v>15</v>
      </c>
      <c r="C490" t="s">
        <v>54</v>
      </c>
      <c r="D490">
        <v>431</v>
      </c>
    </row>
    <row r="491" spans="1:4" x14ac:dyDescent="0.35">
      <c r="A491" s="4">
        <v>45383</v>
      </c>
      <c r="B491" t="s">
        <v>15</v>
      </c>
      <c r="C491" t="s">
        <v>55</v>
      </c>
      <c r="D491">
        <v>428</v>
      </c>
    </row>
    <row r="492" spans="1:4" x14ac:dyDescent="0.35">
      <c r="A492" s="4">
        <v>45383</v>
      </c>
      <c r="B492" t="s">
        <v>17</v>
      </c>
      <c r="C492" t="s">
        <v>54</v>
      </c>
      <c r="D492">
        <v>112</v>
      </c>
    </row>
    <row r="493" spans="1:4" x14ac:dyDescent="0.35">
      <c r="A493" s="4">
        <v>45383</v>
      </c>
      <c r="B493" t="s">
        <v>17</v>
      </c>
      <c r="C493" t="s">
        <v>55</v>
      </c>
      <c r="D493">
        <v>173</v>
      </c>
    </row>
    <row r="494" spans="1:4" x14ac:dyDescent="0.35">
      <c r="A494" s="4">
        <v>45413</v>
      </c>
      <c r="B494" t="s">
        <v>29</v>
      </c>
      <c r="C494" t="s">
        <v>54</v>
      </c>
      <c r="D494">
        <v>51</v>
      </c>
    </row>
    <row r="495" spans="1:4" x14ac:dyDescent="0.35">
      <c r="A495" s="4">
        <v>45413</v>
      </c>
      <c r="B495" t="s">
        <v>29</v>
      </c>
      <c r="C495" t="s">
        <v>55</v>
      </c>
      <c r="D495">
        <v>97</v>
      </c>
    </row>
    <row r="496" spans="1:4" x14ac:dyDescent="0.35">
      <c r="A496" s="4">
        <v>45413</v>
      </c>
      <c r="B496" t="s">
        <v>15</v>
      </c>
      <c r="C496" t="s">
        <v>54</v>
      </c>
      <c r="D496">
        <v>419</v>
      </c>
    </row>
    <row r="497" spans="1:4" x14ac:dyDescent="0.35">
      <c r="A497" s="4">
        <v>45413</v>
      </c>
      <c r="B497" t="s">
        <v>15</v>
      </c>
      <c r="C497" t="s">
        <v>55</v>
      </c>
      <c r="D497">
        <v>582</v>
      </c>
    </row>
    <row r="498" spans="1:4" x14ac:dyDescent="0.35">
      <c r="A498" s="4">
        <v>45413</v>
      </c>
      <c r="B498" t="s">
        <v>17</v>
      </c>
      <c r="C498" t="s">
        <v>54</v>
      </c>
      <c r="D498">
        <v>98</v>
      </c>
    </row>
    <row r="499" spans="1:4" x14ac:dyDescent="0.35">
      <c r="A499" s="4">
        <v>45413</v>
      </c>
      <c r="B499" t="s">
        <v>17</v>
      </c>
      <c r="C499" t="s">
        <v>55</v>
      </c>
      <c r="D499">
        <v>191</v>
      </c>
    </row>
    <row r="500" spans="1:4" x14ac:dyDescent="0.35">
      <c r="A500" s="4">
        <v>45444</v>
      </c>
      <c r="B500" t="s">
        <v>29</v>
      </c>
      <c r="C500" t="s">
        <v>54</v>
      </c>
      <c r="D500">
        <v>84</v>
      </c>
    </row>
    <row r="501" spans="1:4" x14ac:dyDescent="0.35">
      <c r="A501" s="4">
        <v>45444</v>
      </c>
      <c r="B501" t="s">
        <v>29</v>
      </c>
      <c r="C501" t="s">
        <v>55</v>
      </c>
      <c r="D501">
        <v>115</v>
      </c>
    </row>
    <row r="502" spans="1:4" x14ac:dyDescent="0.35">
      <c r="A502" s="4">
        <v>45444</v>
      </c>
      <c r="B502" t="s">
        <v>15</v>
      </c>
      <c r="C502" t="s">
        <v>54</v>
      </c>
      <c r="D502">
        <v>372</v>
      </c>
    </row>
    <row r="503" spans="1:4" x14ac:dyDescent="0.35">
      <c r="A503" s="4">
        <v>45444</v>
      </c>
      <c r="B503" t="s">
        <v>15</v>
      </c>
      <c r="C503" t="s">
        <v>55</v>
      </c>
      <c r="D503">
        <v>610</v>
      </c>
    </row>
    <row r="504" spans="1:4" x14ac:dyDescent="0.35">
      <c r="A504" s="4">
        <v>45444</v>
      </c>
      <c r="B504" t="s">
        <v>17</v>
      </c>
      <c r="C504" t="s">
        <v>54</v>
      </c>
      <c r="D504">
        <v>94</v>
      </c>
    </row>
    <row r="505" spans="1:4" x14ac:dyDescent="0.35">
      <c r="A505" s="4">
        <v>45444</v>
      </c>
      <c r="B505" t="s">
        <v>17</v>
      </c>
      <c r="C505" t="s">
        <v>55</v>
      </c>
      <c r="D505">
        <v>174</v>
      </c>
    </row>
    <row r="506" spans="1:4" x14ac:dyDescent="0.35">
      <c r="A506" s="4">
        <v>45474</v>
      </c>
      <c r="B506" t="s">
        <v>29</v>
      </c>
      <c r="C506" t="s">
        <v>54</v>
      </c>
      <c r="D506">
        <v>80</v>
      </c>
    </row>
    <row r="507" spans="1:4" x14ac:dyDescent="0.35">
      <c r="A507" s="4">
        <v>45474</v>
      </c>
      <c r="B507" t="s">
        <v>29</v>
      </c>
      <c r="C507" t="s">
        <v>55</v>
      </c>
      <c r="D507">
        <v>113</v>
      </c>
    </row>
    <row r="508" spans="1:4" x14ac:dyDescent="0.35">
      <c r="A508" s="4">
        <v>45474</v>
      </c>
      <c r="B508" t="s">
        <v>15</v>
      </c>
      <c r="C508" t="s">
        <v>54</v>
      </c>
      <c r="D508">
        <v>365</v>
      </c>
    </row>
    <row r="509" spans="1:4" x14ac:dyDescent="0.35">
      <c r="A509" s="4">
        <v>45474</v>
      </c>
      <c r="B509" t="s">
        <v>15</v>
      </c>
      <c r="C509" t="s">
        <v>55</v>
      </c>
      <c r="D509">
        <v>613</v>
      </c>
    </row>
    <row r="510" spans="1:4" x14ac:dyDescent="0.35">
      <c r="A510" s="4">
        <v>45474</v>
      </c>
      <c r="B510" t="s">
        <v>17</v>
      </c>
      <c r="C510" t="s">
        <v>54</v>
      </c>
      <c r="D510">
        <v>118</v>
      </c>
    </row>
    <row r="511" spans="1:4" x14ac:dyDescent="0.35">
      <c r="A511" s="4">
        <v>45474</v>
      </c>
      <c r="B511" t="s">
        <v>17</v>
      </c>
      <c r="C511" t="s">
        <v>55</v>
      </c>
      <c r="D511">
        <v>149</v>
      </c>
    </row>
    <row r="512" spans="1:4" x14ac:dyDescent="0.35">
      <c r="A512" s="4">
        <v>45505</v>
      </c>
      <c r="B512" t="s">
        <v>29</v>
      </c>
      <c r="C512" t="s">
        <v>54</v>
      </c>
      <c r="D512">
        <v>75</v>
      </c>
    </row>
    <row r="513" spans="1:4" x14ac:dyDescent="0.35">
      <c r="A513" s="4">
        <v>45505</v>
      </c>
      <c r="B513" t="s">
        <v>29</v>
      </c>
      <c r="C513" t="s">
        <v>55</v>
      </c>
      <c r="D513">
        <v>98</v>
      </c>
    </row>
    <row r="514" spans="1:4" x14ac:dyDescent="0.35">
      <c r="A514" s="4">
        <v>45505</v>
      </c>
      <c r="B514" t="s">
        <v>15</v>
      </c>
      <c r="C514" t="s">
        <v>54</v>
      </c>
      <c r="D514">
        <v>464</v>
      </c>
    </row>
    <row r="515" spans="1:4" x14ac:dyDescent="0.35">
      <c r="A515" s="4">
        <v>45505</v>
      </c>
      <c r="B515" t="s">
        <v>15</v>
      </c>
      <c r="C515" t="s">
        <v>55</v>
      </c>
      <c r="D515">
        <v>596</v>
      </c>
    </row>
    <row r="516" spans="1:4" x14ac:dyDescent="0.35">
      <c r="A516" s="4">
        <v>45505</v>
      </c>
      <c r="B516" t="s">
        <v>17</v>
      </c>
      <c r="C516" t="s">
        <v>54</v>
      </c>
      <c r="D516">
        <v>123</v>
      </c>
    </row>
    <row r="517" spans="1:4" x14ac:dyDescent="0.35">
      <c r="A517" s="4">
        <v>45505</v>
      </c>
      <c r="B517" t="s">
        <v>17</v>
      </c>
      <c r="C517" t="s">
        <v>55</v>
      </c>
      <c r="D517">
        <v>144</v>
      </c>
    </row>
    <row r="518" spans="1:4" x14ac:dyDescent="0.35">
      <c r="A518" s="4">
        <v>45536</v>
      </c>
      <c r="B518" t="s">
        <v>29</v>
      </c>
      <c r="C518" t="s">
        <v>54</v>
      </c>
      <c r="D518">
        <v>74</v>
      </c>
    </row>
    <row r="519" spans="1:4" x14ac:dyDescent="0.35">
      <c r="A519" s="4">
        <v>45536</v>
      </c>
      <c r="B519" t="s">
        <v>29</v>
      </c>
      <c r="C519" t="s">
        <v>55</v>
      </c>
      <c r="D519">
        <v>101</v>
      </c>
    </row>
    <row r="520" spans="1:4" x14ac:dyDescent="0.35">
      <c r="A520" s="4">
        <v>45536</v>
      </c>
      <c r="B520" t="s">
        <v>15</v>
      </c>
      <c r="C520" t="s">
        <v>54</v>
      </c>
      <c r="D520">
        <v>486</v>
      </c>
    </row>
    <row r="521" spans="1:4" x14ac:dyDescent="0.35">
      <c r="A521" s="4">
        <v>45536</v>
      </c>
      <c r="B521" t="s">
        <v>15</v>
      </c>
      <c r="C521" t="s">
        <v>55</v>
      </c>
      <c r="D521">
        <v>626</v>
      </c>
    </row>
    <row r="522" spans="1:4" x14ac:dyDescent="0.35">
      <c r="A522" s="4">
        <v>45536</v>
      </c>
      <c r="B522" t="s">
        <v>17</v>
      </c>
      <c r="C522" t="s">
        <v>54</v>
      </c>
      <c r="D522">
        <v>144</v>
      </c>
    </row>
    <row r="523" spans="1:4" x14ac:dyDescent="0.35">
      <c r="A523" s="4">
        <v>45536</v>
      </c>
      <c r="B523" t="s">
        <v>17</v>
      </c>
      <c r="C523" t="s">
        <v>55</v>
      </c>
      <c r="D523">
        <v>152</v>
      </c>
    </row>
    <row r="524" spans="1:4" x14ac:dyDescent="0.35">
      <c r="A524" s="4">
        <v>45566</v>
      </c>
      <c r="B524" t="s">
        <v>29</v>
      </c>
      <c r="C524" t="s">
        <v>54</v>
      </c>
      <c r="D524">
        <v>68</v>
      </c>
    </row>
    <row r="525" spans="1:4" x14ac:dyDescent="0.35">
      <c r="A525" s="4">
        <v>45566</v>
      </c>
      <c r="B525" t="s">
        <v>29</v>
      </c>
      <c r="C525" t="s">
        <v>55</v>
      </c>
      <c r="D525">
        <v>113</v>
      </c>
    </row>
    <row r="526" spans="1:4" x14ac:dyDescent="0.35">
      <c r="A526" s="4">
        <v>45566</v>
      </c>
      <c r="B526" t="s">
        <v>15</v>
      </c>
      <c r="C526" t="s">
        <v>54</v>
      </c>
      <c r="D526">
        <v>506</v>
      </c>
    </row>
    <row r="527" spans="1:4" x14ac:dyDescent="0.35">
      <c r="A527" s="4">
        <v>45566</v>
      </c>
      <c r="B527" t="s">
        <v>15</v>
      </c>
      <c r="C527" t="s">
        <v>55</v>
      </c>
      <c r="D527">
        <v>731</v>
      </c>
    </row>
    <row r="528" spans="1:4" x14ac:dyDescent="0.35">
      <c r="A528" s="4">
        <v>45566</v>
      </c>
      <c r="B528" t="s">
        <v>17</v>
      </c>
      <c r="C528" t="s">
        <v>54</v>
      </c>
      <c r="D528">
        <v>152</v>
      </c>
    </row>
    <row r="529" spans="1:4" x14ac:dyDescent="0.35">
      <c r="A529" s="4">
        <v>45566</v>
      </c>
      <c r="B529" t="s">
        <v>17</v>
      </c>
      <c r="C529" t="s">
        <v>55</v>
      </c>
      <c r="D529">
        <v>165</v>
      </c>
    </row>
    <row r="530" spans="1:4" x14ac:dyDescent="0.35">
      <c r="A530" s="4">
        <v>45597</v>
      </c>
      <c r="B530" t="s">
        <v>29</v>
      </c>
      <c r="C530" t="s">
        <v>54</v>
      </c>
      <c r="D530">
        <v>61</v>
      </c>
    </row>
    <row r="531" spans="1:4" x14ac:dyDescent="0.35">
      <c r="A531" s="4">
        <v>45597</v>
      </c>
      <c r="B531" t="s">
        <v>29</v>
      </c>
      <c r="C531" t="s">
        <v>55</v>
      </c>
      <c r="D531">
        <v>114</v>
      </c>
    </row>
    <row r="532" spans="1:4" x14ac:dyDescent="0.35">
      <c r="A532" s="4">
        <v>45597</v>
      </c>
      <c r="B532" t="s">
        <v>15</v>
      </c>
      <c r="C532" t="s">
        <v>54</v>
      </c>
      <c r="D532">
        <v>574</v>
      </c>
    </row>
    <row r="533" spans="1:4" x14ac:dyDescent="0.35">
      <c r="A533" s="4">
        <v>45597</v>
      </c>
      <c r="B533" t="s">
        <v>15</v>
      </c>
      <c r="C533" t="s">
        <v>55</v>
      </c>
      <c r="D533">
        <v>694</v>
      </c>
    </row>
    <row r="534" spans="1:4" x14ac:dyDescent="0.35">
      <c r="A534" s="4">
        <v>45597</v>
      </c>
      <c r="B534" t="s">
        <v>17</v>
      </c>
      <c r="C534" t="s">
        <v>54</v>
      </c>
      <c r="D534">
        <v>182</v>
      </c>
    </row>
    <row r="535" spans="1:4" x14ac:dyDescent="0.35">
      <c r="A535" s="4">
        <v>45597</v>
      </c>
      <c r="B535" t="s">
        <v>17</v>
      </c>
      <c r="C535" t="s">
        <v>55</v>
      </c>
      <c r="D535">
        <v>174</v>
      </c>
    </row>
    <row r="536" spans="1:4" x14ac:dyDescent="0.35">
      <c r="A536" s="4">
        <v>45627</v>
      </c>
      <c r="B536" t="s">
        <v>29</v>
      </c>
      <c r="C536" t="s">
        <v>54</v>
      </c>
      <c r="D536">
        <v>65</v>
      </c>
    </row>
    <row r="537" spans="1:4" x14ac:dyDescent="0.35">
      <c r="A537" s="4">
        <v>45627</v>
      </c>
      <c r="B537" t="s">
        <v>29</v>
      </c>
      <c r="C537" t="s">
        <v>55</v>
      </c>
      <c r="D537">
        <v>110</v>
      </c>
    </row>
    <row r="538" spans="1:4" x14ac:dyDescent="0.35">
      <c r="A538" s="4">
        <v>45627</v>
      </c>
      <c r="B538" t="s">
        <v>15</v>
      </c>
      <c r="C538" t="s">
        <v>54</v>
      </c>
      <c r="D538">
        <v>666</v>
      </c>
    </row>
    <row r="539" spans="1:4" x14ac:dyDescent="0.35">
      <c r="A539" s="4">
        <v>45627</v>
      </c>
      <c r="B539" t="s">
        <v>15</v>
      </c>
      <c r="C539" t="s">
        <v>55</v>
      </c>
      <c r="D539">
        <v>530</v>
      </c>
    </row>
    <row r="540" spans="1:4" x14ac:dyDescent="0.35">
      <c r="A540" s="4">
        <v>45627</v>
      </c>
      <c r="B540" t="s">
        <v>17</v>
      </c>
      <c r="C540" t="s">
        <v>54</v>
      </c>
      <c r="D540">
        <v>212</v>
      </c>
    </row>
    <row r="541" spans="1:4" x14ac:dyDescent="0.35">
      <c r="A541" s="4">
        <v>45627</v>
      </c>
      <c r="B541" t="s">
        <v>17</v>
      </c>
      <c r="C541" t="s">
        <v>55</v>
      </c>
      <c r="D541">
        <v>149</v>
      </c>
    </row>
    <row r="542" spans="1:4" x14ac:dyDescent="0.35">
      <c r="A542" s="4">
        <v>45658</v>
      </c>
      <c r="B542" t="s">
        <v>29</v>
      </c>
      <c r="C542" t="s">
        <v>54</v>
      </c>
      <c r="D542">
        <v>66</v>
      </c>
    </row>
    <row r="543" spans="1:4" x14ac:dyDescent="0.35">
      <c r="A543" s="4">
        <v>45658</v>
      </c>
      <c r="B543" t="s">
        <v>29</v>
      </c>
      <c r="C543" t="s">
        <v>55</v>
      </c>
      <c r="D543">
        <v>108</v>
      </c>
    </row>
    <row r="544" spans="1:4" x14ac:dyDescent="0.35">
      <c r="A544" s="4">
        <v>45658</v>
      </c>
      <c r="B544" t="s">
        <v>15</v>
      </c>
      <c r="C544" t="s">
        <v>54</v>
      </c>
      <c r="D544">
        <v>759</v>
      </c>
    </row>
    <row r="545" spans="1:4" x14ac:dyDescent="0.35">
      <c r="A545" s="4">
        <v>45658</v>
      </c>
      <c r="B545" t="s">
        <v>15</v>
      </c>
      <c r="C545" t="s">
        <v>55</v>
      </c>
      <c r="D545">
        <v>458</v>
      </c>
    </row>
    <row r="546" spans="1:4" x14ac:dyDescent="0.35">
      <c r="A546" s="4">
        <v>45658</v>
      </c>
      <c r="B546" t="s">
        <v>17</v>
      </c>
      <c r="C546" t="s">
        <v>54</v>
      </c>
      <c r="D546">
        <v>215</v>
      </c>
    </row>
    <row r="547" spans="1:4" x14ac:dyDescent="0.35">
      <c r="A547" s="4">
        <v>45658</v>
      </c>
      <c r="B547" t="s">
        <v>17</v>
      </c>
      <c r="C547" t="s">
        <v>55</v>
      </c>
      <c r="D547">
        <v>152</v>
      </c>
    </row>
    <row r="548" spans="1:4" x14ac:dyDescent="0.35">
      <c r="A548" s="4">
        <v>45689</v>
      </c>
      <c r="B548" t="s">
        <v>29</v>
      </c>
      <c r="C548" t="s">
        <v>54</v>
      </c>
      <c r="D548">
        <v>62</v>
      </c>
    </row>
    <row r="549" spans="1:4" x14ac:dyDescent="0.35">
      <c r="A549" s="4">
        <v>45689</v>
      </c>
      <c r="B549" t="s">
        <v>29</v>
      </c>
      <c r="C549" t="s">
        <v>55</v>
      </c>
      <c r="D549">
        <v>106</v>
      </c>
    </row>
    <row r="550" spans="1:4" x14ac:dyDescent="0.35">
      <c r="A550" s="4">
        <v>45689</v>
      </c>
      <c r="B550" t="s">
        <v>15</v>
      </c>
      <c r="C550" t="s">
        <v>54</v>
      </c>
      <c r="D550">
        <v>706</v>
      </c>
    </row>
    <row r="551" spans="1:4" x14ac:dyDescent="0.35">
      <c r="A551" s="4">
        <v>45689</v>
      </c>
      <c r="B551" t="s">
        <v>15</v>
      </c>
      <c r="C551" t="s">
        <v>55</v>
      </c>
      <c r="D551">
        <v>526</v>
      </c>
    </row>
    <row r="552" spans="1:4" x14ac:dyDescent="0.35">
      <c r="A552" s="4">
        <v>45689</v>
      </c>
      <c r="B552" t="s">
        <v>17</v>
      </c>
      <c r="C552" t="s">
        <v>54</v>
      </c>
      <c r="D552">
        <v>197</v>
      </c>
    </row>
    <row r="553" spans="1:4" x14ac:dyDescent="0.35">
      <c r="A553" s="4">
        <v>45689</v>
      </c>
      <c r="B553" t="s">
        <v>17</v>
      </c>
      <c r="C553" t="s">
        <v>55</v>
      </c>
      <c r="D553">
        <v>146</v>
      </c>
    </row>
    <row r="554" spans="1:4" x14ac:dyDescent="0.35">
      <c r="A554" s="4">
        <v>45717</v>
      </c>
      <c r="B554" t="s">
        <v>29</v>
      </c>
      <c r="C554" t="s">
        <v>54</v>
      </c>
      <c r="D554">
        <v>76</v>
      </c>
    </row>
    <row r="555" spans="1:4" x14ac:dyDescent="0.35">
      <c r="A555" s="4">
        <v>45717</v>
      </c>
      <c r="B555" t="s">
        <v>29</v>
      </c>
      <c r="C555" t="s">
        <v>55</v>
      </c>
      <c r="D555">
        <v>104</v>
      </c>
    </row>
    <row r="556" spans="1:4" x14ac:dyDescent="0.35">
      <c r="A556" s="4">
        <v>45717</v>
      </c>
      <c r="B556" t="s">
        <v>15</v>
      </c>
      <c r="C556" t="s">
        <v>54</v>
      </c>
      <c r="D556">
        <v>669</v>
      </c>
    </row>
    <row r="557" spans="1:4" x14ac:dyDescent="0.35">
      <c r="A557" s="4">
        <v>45717</v>
      </c>
      <c r="B557" t="s">
        <v>15</v>
      </c>
      <c r="C557" t="s">
        <v>55</v>
      </c>
      <c r="D557">
        <v>491</v>
      </c>
    </row>
    <row r="558" spans="1:4" x14ac:dyDescent="0.35">
      <c r="A558" s="4">
        <v>45717</v>
      </c>
      <c r="B558" t="s">
        <v>17</v>
      </c>
      <c r="C558" t="s">
        <v>54</v>
      </c>
      <c r="D558">
        <v>190</v>
      </c>
    </row>
    <row r="559" spans="1:4" x14ac:dyDescent="0.35">
      <c r="A559" s="4">
        <v>45717</v>
      </c>
      <c r="B559" t="s">
        <v>17</v>
      </c>
      <c r="C559" t="s">
        <v>55</v>
      </c>
      <c r="D559">
        <v>134</v>
      </c>
    </row>
    <row r="560" spans="1:4" x14ac:dyDescent="0.35">
      <c r="A560" s="4">
        <v>45748</v>
      </c>
      <c r="B560" t="s">
        <v>29</v>
      </c>
      <c r="C560" t="s">
        <v>54</v>
      </c>
      <c r="D560">
        <v>73</v>
      </c>
    </row>
    <row r="561" spans="1:4" x14ac:dyDescent="0.35">
      <c r="A561" s="4">
        <v>45748</v>
      </c>
      <c r="B561" t="s">
        <v>29</v>
      </c>
      <c r="C561" t="s">
        <v>55</v>
      </c>
      <c r="D561">
        <v>122</v>
      </c>
    </row>
    <row r="562" spans="1:4" x14ac:dyDescent="0.35">
      <c r="A562" s="4">
        <v>45748</v>
      </c>
      <c r="B562" t="s">
        <v>15</v>
      </c>
      <c r="C562" t="s">
        <v>54</v>
      </c>
      <c r="D562">
        <v>665</v>
      </c>
    </row>
    <row r="563" spans="1:4" x14ac:dyDescent="0.35">
      <c r="A563" s="4">
        <v>45748</v>
      </c>
      <c r="B563" t="s">
        <v>15</v>
      </c>
      <c r="C563" t="s">
        <v>55</v>
      </c>
      <c r="D563">
        <v>558</v>
      </c>
    </row>
    <row r="564" spans="1:4" x14ac:dyDescent="0.35">
      <c r="A564" s="4">
        <v>45748</v>
      </c>
      <c r="B564" t="s">
        <v>17</v>
      </c>
      <c r="C564" t="s">
        <v>54</v>
      </c>
      <c r="D564">
        <v>194</v>
      </c>
    </row>
    <row r="565" spans="1:4" x14ac:dyDescent="0.35">
      <c r="A565" s="4">
        <v>45748</v>
      </c>
      <c r="B565" t="s">
        <v>17</v>
      </c>
      <c r="C565" t="s">
        <v>55</v>
      </c>
      <c r="D565">
        <v>153</v>
      </c>
    </row>
    <row r="566" spans="1:4" x14ac:dyDescent="0.35">
      <c r="A566" s="4">
        <v>45778</v>
      </c>
      <c r="B566" t="s">
        <v>29</v>
      </c>
      <c r="C566" t="s">
        <v>54</v>
      </c>
      <c r="D566">
        <v>78</v>
      </c>
    </row>
    <row r="567" spans="1:4" x14ac:dyDescent="0.35">
      <c r="A567" s="4">
        <v>45778</v>
      </c>
      <c r="B567" t="s">
        <v>29</v>
      </c>
      <c r="C567" t="s">
        <v>55</v>
      </c>
      <c r="D567">
        <v>113</v>
      </c>
    </row>
    <row r="568" spans="1:4" x14ac:dyDescent="0.35">
      <c r="A568" s="4">
        <v>45778</v>
      </c>
      <c r="B568" t="s">
        <v>15</v>
      </c>
      <c r="C568" t="s">
        <v>54</v>
      </c>
      <c r="D568">
        <v>720</v>
      </c>
    </row>
    <row r="569" spans="1:4" x14ac:dyDescent="0.35">
      <c r="A569" s="4">
        <v>45778</v>
      </c>
      <c r="B569" t="s">
        <v>15</v>
      </c>
      <c r="C569" t="s">
        <v>55</v>
      </c>
      <c r="D569">
        <v>547</v>
      </c>
    </row>
    <row r="570" spans="1:4" x14ac:dyDescent="0.35">
      <c r="A570" s="4">
        <v>45778</v>
      </c>
      <c r="B570" t="s">
        <v>17</v>
      </c>
      <c r="C570" t="s">
        <v>54</v>
      </c>
      <c r="D570">
        <v>194</v>
      </c>
    </row>
    <row r="571" spans="1:4" x14ac:dyDescent="0.35">
      <c r="A571" s="4">
        <v>45778</v>
      </c>
      <c r="B571" t="s">
        <v>17</v>
      </c>
      <c r="C571" t="s">
        <v>55</v>
      </c>
      <c r="D571">
        <v>163</v>
      </c>
    </row>
    <row r="572" spans="1:4" x14ac:dyDescent="0.35">
      <c r="A572" s="4">
        <v>45809</v>
      </c>
      <c r="B572" t="s">
        <v>29</v>
      </c>
      <c r="C572" t="s">
        <v>54</v>
      </c>
      <c r="D572">
        <v>87</v>
      </c>
    </row>
    <row r="573" spans="1:4" x14ac:dyDescent="0.35">
      <c r="A573" s="4">
        <v>45809</v>
      </c>
      <c r="B573" t="s">
        <v>29</v>
      </c>
      <c r="C573" t="s">
        <v>55</v>
      </c>
      <c r="D573">
        <v>105</v>
      </c>
    </row>
    <row r="574" spans="1:4" x14ac:dyDescent="0.35">
      <c r="A574" s="4">
        <v>45809</v>
      </c>
      <c r="B574" t="s">
        <v>15</v>
      </c>
      <c r="C574" t="s">
        <v>54</v>
      </c>
      <c r="D574">
        <v>758</v>
      </c>
    </row>
    <row r="575" spans="1:4" x14ac:dyDescent="0.35">
      <c r="A575" s="4">
        <v>45809</v>
      </c>
      <c r="B575" t="s">
        <v>15</v>
      </c>
      <c r="C575" t="s">
        <v>55</v>
      </c>
      <c r="D575">
        <v>703</v>
      </c>
    </row>
    <row r="576" spans="1:4" x14ac:dyDescent="0.35">
      <c r="A576" s="4">
        <v>45809</v>
      </c>
      <c r="B576" t="s">
        <v>17</v>
      </c>
      <c r="C576" t="s">
        <v>54</v>
      </c>
      <c r="D576">
        <v>203</v>
      </c>
    </row>
    <row r="577" spans="1:4" x14ac:dyDescent="0.35">
      <c r="A577" s="4">
        <v>45809</v>
      </c>
      <c r="B577" t="s">
        <v>17</v>
      </c>
      <c r="C577" t="s">
        <v>55</v>
      </c>
      <c r="D577">
        <v>146</v>
      </c>
    </row>
    <row r="578" spans="1:4" x14ac:dyDescent="0.35">
      <c r="A578" s="4">
        <v>45839</v>
      </c>
      <c r="B578" t="s">
        <v>29</v>
      </c>
      <c r="C578" t="s">
        <v>54</v>
      </c>
      <c r="D578">
        <v>88</v>
      </c>
    </row>
    <row r="579" spans="1:4" x14ac:dyDescent="0.35">
      <c r="A579" s="4">
        <v>45839</v>
      </c>
      <c r="B579" t="s">
        <v>29</v>
      </c>
      <c r="C579" t="s">
        <v>55</v>
      </c>
      <c r="D579">
        <v>96</v>
      </c>
    </row>
    <row r="580" spans="1:4" x14ac:dyDescent="0.35">
      <c r="A580" s="4">
        <v>45839</v>
      </c>
      <c r="B580" t="s">
        <v>15</v>
      </c>
      <c r="C580" t="s">
        <v>54</v>
      </c>
      <c r="D580">
        <v>926</v>
      </c>
    </row>
    <row r="581" spans="1:4" x14ac:dyDescent="0.35">
      <c r="A581" s="4">
        <v>45839</v>
      </c>
      <c r="B581" t="s">
        <v>15</v>
      </c>
      <c r="C581" t="s">
        <v>55</v>
      </c>
      <c r="D581">
        <v>580</v>
      </c>
    </row>
    <row r="582" spans="1:4" x14ac:dyDescent="0.35">
      <c r="A582" s="4">
        <v>45839</v>
      </c>
      <c r="B582" t="s">
        <v>17</v>
      </c>
      <c r="C582" t="s">
        <v>54</v>
      </c>
      <c r="D582">
        <v>210</v>
      </c>
    </row>
    <row r="583" spans="1:4" x14ac:dyDescent="0.35">
      <c r="A583" s="4">
        <v>45839</v>
      </c>
      <c r="B583" t="s">
        <v>17</v>
      </c>
      <c r="C583" t="s">
        <v>55</v>
      </c>
      <c r="D583">
        <v>164</v>
      </c>
    </row>
    <row r="584" spans="1:4" x14ac:dyDescent="0.35">
      <c r="A584" s="4">
        <v>45870</v>
      </c>
      <c r="B584" t="s">
        <v>29</v>
      </c>
      <c r="C584" t="s">
        <v>54</v>
      </c>
      <c r="D584">
        <v>96</v>
      </c>
    </row>
    <row r="585" spans="1:4" x14ac:dyDescent="0.35">
      <c r="A585" s="4">
        <v>45870</v>
      </c>
      <c r="B585" t="s">
        <v>29</v>
      </c>
      <c r="C585" t="s">
        <v>55</v>
      </c>
      <c r="D585">
        <v>81</v>
      </c>
    </row>
    <row r="586" spans="1:4" x14ac:dyDescent="0.35">
      <c r="A586" s="4">
        <v>45870</v>
      </c>
      <c r="B586" t="s">
        <v>15</v>
      </c>
      <c r="C586" t="s">
        <v>54</v>
      </c>
      <c r="D586">
        <v>1066</v>
      </c>
    </row>
    <row r="587" spans="1:4" x14ac:dyDescent="0.35">
      <c r="A587" s="4">
        <v>45870</v>
      </c>
      <c r="B587" t="s">
        <v>15</v>
      </c>
      <c r="C587" t="s">
        <v>55</v>
      </c>
      <c r="D587">
        <v>451</v>
      </c>
    </row>
    <row r="588" spans="1:4" x14ac:dyDescent="0.35">
      <c r="A588" s="4">
        <v>45870</v>
      </c>
      <c r="B588" t="s">
        <v>17</v>
      </c>
      <c r="C588" t="s">
        <v>54</v>
      </c>
      <c r="D588">
        <v>213</v>
      </c>
    </row>
    <row r="589" spans="1:4" x14ac:dyDescent="0.35">
      <c r="A589" s="4">
        <v>45870</v>
      </c>
      <c r="B589" t="s">
        <v>17</v>
      </c>
      <c r="C589" t="s">
        <v>55</v>
      </c>
      <c r="D589">
        <v>304</v>
      </c>
    </row>
    <row r="590" spans="1:4" x14ac:dyDescent="0.35">
      <c r="A590" s="4">
        <v>45901</v>
      </c>
      <c r="B590" t="s">
        <v>29</v>
      </c>
      <c r="C590" t="s">
        <v>54</v>
      </c>
      <c r="D590">
        <v>96</v>
      </c>
    </row>
    <row r="591" spans="1:4" x14ac:dyDescent="0.35">
      <c r="A591" s="4">
        <v>45901</v>
      </c>
      <c r="B591" t="s">
        <v>29</v>
      </c>
      <c r="C591" t="s">
        <v>55</v>
      </c>
      <c r="D591">
        <v>94</v>
      </c>
    </row>
    <row r="592" spans="1:4" x14ac:dyDescent="0.35">
      <c r="A592" s="4">
        <v>45901</v>
      </c>
      <c r="B592" t="s">
        <v>15</v>
      </c>
      <c r="C592" t="s">
        <v>54</v>
      </c>
      <c r="D592">
        <v>1041</v>
      </c>
    </row>
    <row r="593" spans="1:4" x14ac:dyDescent="0.35">
      <c r="A593" s="4">
        <v>45901</v>
      </c>
      <c r="B593" t="s">
        <v>15</v>
      </c>
      <c r="C593" t="s">
        <v>55</v>
      </c>
      <c r="D593">
        <v>556</v>
      </c>
    </row>
    <row r="594" spans="1:4" x14ac:dyDescent="0.35">
      <c r="A594" s="4">
        <v>45901</v>
      </c>
      <c r="B594" t="s">
        <v>17</v>
      </c>
      <c r="C594" t="s">
        <v>54</v>
      </c>
      <c r="D594">
        <v>253</v>
      </c>
    </row>
    <row r="595" spans="1:4" x14ac:dyDescent="0.35">
      <c r="A595" s="4">
        <v>45901</v>
      </c>
      <c r="B595" t="s">
        <v>17</v>
      </c>
      <c r="C595" t="s">
        <v>55</v>
      </c>
      <c r="D595">
        <v>285</v>
      </c>
    </row>
    <row r="596" spans="1:4" x14ac:dyDescent="0.35">
      <c r="A596" s="4">
        <v>45931</v>
      </c>
      <c r="B596" t="s">
        <v>29</v>
      </c>
      <c r="C596" t="s">
        <v>54</v>
      </c>
      <c r="D596">
        <v>91</v>
      </c>
    </row>
    <row r="597" spans="1:4" x14ac:dyDescent="0.35">
      <c r="A597" s="4">
        <v>45931</v>
      </c>
      <c r="B597" t="s">
        <v>29</v>
      </c>
      <c r="C597" t="s">
        <v>55</v>
      </c>
      <c r="D597">
        <v>88</v>
      </c>
    </row>
    <row r="598" spans="1:4" x14ac:dyDescent="0.35">
      <c r="A598" s="4">
        <v>45931</v>
      </c>
      <c r="B598" t="s">
        <v>15</v>
      </c>
      <c r="C598" t="s">
        <v>54</v>
      </c>
      <c r="D598">
        <v>1029</v>
      </c>
    </row>
    <row r="599" spans="1:4" x14ac:dyDescent="0.35">
      <c r="A599" s="4">
        <v>45931</v>
      </c>
      <c r="B599" t="s">
        <v>15</v>
      </c>
      <c r="C599" t="s">
        <v>55</v>
      </c>
      <c r="D599">
        <v>540</v>
      </c>
    </row>
    <row r="600" spans="1:4" x14ac:dyDescent="0.35">
      <c r="A600" s="4">
        <v>45931</v>
      </c>
      <c r="B600" t="s">
        <v>17</v>
      </c>
      <c r="C600" t="s">
        <v>54</v>
      </c>
      <c r="D600">
        <v>235</v>
      </c>
    </row>
    <row r="601" spans="1:4" x14ac:dyDescent="0.35">
      <c r="A601" s="4">
        <v>45931</v>
      </c>
      <c r="B601" t="s">
        <v>17</v>
      </c>
      <c r="C601" t="s">
        <v>55</v>
      </c>
      <c r="D601">
        <v>257</v>
      </c>
    </row>
  </sheetData>
  <sortState xmlns:xlrd2="http://schemas.microsoft.com/office/spreadsheetml/2017/richdata2" ref="A2:D1923">
    <sortCondition ref="A1:A1923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977AC-CF7A-4EA7-AF31-67C1868CB9AE}">
  <sheetPr>
    <tabColor rgb="FFD8E6E8"/>
  </sheetPr>
  <dimension ref="A1:C283"/>
  <sheetViews>
    <sheetView zoomScaleNormal="100" workbookViewId="0"/>
  </sheetViews>
  <sheetFormatPr defaultRowHeight="14.5" x14ac:dyDescent="0.35"/>
  <cols>
    <col min="2" max="2" width="32.1796875" customWidth="1"/>
    <col min="3" max="3" width="19.1796875" style="18" bestFit="1" customWidth="1"/>
  </cols>
  <sheetData>
    <row r="1" spans="1:3" x14ac:dyDescent="0.35">
      <c r="A1" t="s">
        <v>57</v>
      </c>
      <c r="B1" t="s">
        <v>58</v>
      </c>
      <c r="C1" s="18" t="s">
        <v>59</v>
      </c>
    </row>
    <row r="2" spans="1:3" x14ac:dyDescent="0.35">
      <c r="A2" s="4">
        <v>43009</v>
      </c>
      <c r="B2" s="31" t="s">
        <v>29</v>
      </c>
      <c r="C2" s="18" t="s">
        <v>16</v>
      </c>
    </row>
    <row r="3" spans="1:3" x14ac:dyDescent="0.35">
      <c r="A3" s="4">
        <v>43040</v>
      </c>
      <c r="B3" s="31" t="s">
        <v>29</v>
      </c>
      <c r="C3" s="18" t="s">
        <v>16</v>
      </c>
    </row>
    <row r="4" spans="1:3" x14ac:dyDescent="0.35">
      <c r="A4" s="4">
        <v>43070</v>
      </c>
      <c r="B4" s="31" t="s">
        <v>29</v>
      </c>
      <c r="C4" s="18">
        <v>4.6852207293666002</v>
      </c>
    </row>
    <row r="5" spans="1:3" x14ac:dyDescent="0.35">
      <c r="A5" s="4">
        <v>43101</v>
      </c>
      <c r="B5" s="31" t="s">
        <v>29</v>
      </c>
      <c r="C5" s="18">
        <v>4.80838323353293</v>
      </c>
    </row>
    <row r="6" spans="1:3" x14ac:dyDescent="0.35">
      <c r="A6" s="4">
        <v>43132</v>
      </c>
      <c r="B6" s="31" t="s">
        <v>29</v>
      </c>
      <c r="C6" s="18">
        <v>5.3488888888888804</v>
      </c>
    </row>
    <row r="7" spans="1:3" x14ac:dyDescent="0.35">
      <c r="A7" s="4">
        <v>43160</v>
      </c>
      <c r="B7" s="31" t="s">
        <v>29</v>
      </c>
      <c r="C7" s="18">
        <v>5.7309523809523801</v>
      </c>
    </row>
    <row r="8" spans="1:3" x14ac:dyDescent="0.35">
      <c r="A8" s="4">
        <v>43191</v>
      </c>
      <c r="B8" s="31" t="s">
        <v>29</v>
      </c>
      <c r="C8" s="18">
        <v>5.6496519721577698</v>
      </c>
    </row>
    <row r="9" spans="1:3" x14ac:dyDescent="0.35">
      <c r="A9" s="4">
        <v>43221</v>
      </c>
      <c r="B9" s="31" t="s">
        <v>29</v>
      </c>
      <c r="C9" s="18">
        <v>4.9749478079331899</v>
      </c>
    </row>
    <row r="10" spans="1:3" x14ac:dyDescent="0.35">
      <c r="A10" s="4">
        <v>43252</v>
      </c>
      <c r="B10" s="31" t="s">
        <v>29</v>
      </c>
      <c r="C10" s="18">
        <v>4.3639774859287002</v>
      </c>
    </row>
    <row r="11" spans="1:3" x14ac:dyDescent="0.35">
      <c r="A11" s="4">
        <v>43282</v>
      </c>
      <c r="B11" s="31" t="s">
        <v>29</v>
      </c>
      <c r="C11" s="18">
        <v>4.2342007434944202</v>
      </c>
    </row>
    <row r="12" spans="1:3" x14ac:dyDescent="0.35">
      <c r="A12" s="4">
        <v>43313</v>
      </c>
      <c r="B12" s="31" t="s">
        <v>29</v>
      </c>
      <c r="C12" s="18">
        <v>4.0644007155635</v>
      </c>
    </row>
    <row r="13" spans="1:3" x14ac:dyDescent="0.35">
      <c r="A13" s="4">
        <v>43344</v>
      </c>
      <c r="B13" s="31" t="s">
        <v>29</v>
      </c>
      <c r="C13" s="18">
        <v>4.4034749034749003</v>
      </c>
    </row>
    <row r="14" spans="1:3" x14ac:dyDescent="0.35">
      <c r="A14" s="4">
        <v>43374</v>
      </c>
      <c r="B14" s="31" t="s">
        <v>29</v>
      </c>
      <c r="C14" s="18">
        <v>4.7577639751552798</v>
      </c>
    </row>
    <row r="15" spans="1:3" x14ac:dyDescent="0.35">
      <c r="A15" s="4">
        <v>43405</v>
      </c>
      <c r="B15" s="31" t="s">
        <v>29</v>
      </c>
      <c r="C15" s="18">
        <v>4.4980620155038702</v>
      </c>
    </row>
    <row r="16" spans="1:3" x14ac:dyDescent="0.35">
      <c r="A16" s="4">
        <v>43435</v>
      </c>
      <c r="B16" s="31" t="s">
        <v>29</v>
      </c>
      <c r="C16" s="18">
        <v>4.5964566929133799</v>
      </c>
    </row>
    <row r="17" spans="1:3" x14ac:dyDescent="0.35">
      <c r="A17" s="4">
        <v>43497</v>
      </c>
      <c r="B17" s="31" t="s">
        <v>29</v>
      </c>
      <c r="C17" s="18">
        <v>4.89791666666666</v>
      </c>
    </row>
    <row r="18" spans="1:3" x14ac:dyDescent="0.35">
      <c r="A18" s="4">
        <v>43525</v>
      </c>
      <c r="B18" s="31" t="s">
        <v>29</v>
      </c>
      <c r="C18" s="18">
        <v>5.9621212121212102</v>
      </c>
    </row>
    <row r="19" spans="1:3" x14ac:dyDescent="0.35">
      <c r="A19" s="4">
        <v>43556</v>
      </c>
      <c r="B19" s="31" t="s">
        <v>29</v>
      </c>
      <c r="C19" s="18">
        <v>5.7398568019093004</v>
      </c>
    </row>
    <row r="20" spans="1:3" x14ac:dyDescent="0.35">
      <c r="A20" s="4">
        <v>43617</v>
      </c>
      <c r="B20" s="31" t="s">
        <v>29</v>
      </c>
      <c r="C20" s="18">
        <v>5.3485838779956403</v>
      </c>
    </row>
    <row r="21" spans="1:3" x14ac:dyDescent="0.35">
      <c r="A21" s="4">
        <v>43647</v>
      </c>
      <c r="B21" s="31" t="s">
        <v>29</v>
      </c>
      <c r="C21" s="18">
        <v>4.8895348837209296</v>
      </c>
    </row>
    <row r="22" spans="1:3" x14ac:dyDescent="0.35">
      <c r="A22" s="4">
        <v>43678</v>
      </c>
      <c r="B22" s="31" t="s">
        <v>29</v>
      </c>
      <c r="C22" s="18">
        <v>4.7166979362101298</v>
      </c>
    </row>
    <row r="23" spans="1:3" x14ac:dyDescent="0.35">
      <c r="A23" s="4">
        <v>43709</v>
      </c>
      <c r="B23" s="31" t="s">
        <v>29</v>
      </c>
      <c r="C23" s="18">
        <v>4.61636363636363</v>
      </c>
    </row>
    <row r="24" spans="1:3" x14ac:dyDescent="0.35">
      <c r="A24" s="4">
        <v>43739</v>
      </c>
      <c r="B24" s="31" t="s">
        <v>29</v>
      </c>
      <c r="C24" s="18">
        <v>4.79213483146067</v>
      </c>
    </row>
    <row r="25" spans="1:3" x14ac:dyDescent="0.35">
      <c r="A25" s="4">
        <v>43770</v>
      </c>
      <c r="B25" s="31" t="s">
        <v>29</v>
      </c>
      <c r="C25" s="18">
        <v>5.2248520710059099</v>
      </c>
    </row>
    <row r="26" spans="1:3" x14ac:dyDescent="0.35">
      <c r="A26" s="4">
        <v>43800</v>
      </c>
      <c r="B26" s="31" t="s">
        <v>29</v>
      </c>
      <c r="C26" s="18">
        <v>5.4704684317718897</v>
      </c>
    </row>
    <row r="27" spans="1:3" x14ac:dyDescent="0.35">
      <c r="A27" s="4">
        <v>43831</v>
      </c>
      <c r="B27" s="31" t="s">
        <v>29</v>
      </c>
      <c r="C27" s="18">
        <v>5.9431072210065601</v>
      </c>
    </row>
    <row r="28" spans="1:3" x14ac:dyDescent="0.35">
      <c r="A28" s="4">
        <v>43862</v>
      </c>
      <c r="B28" s="31" t="s">
        <v>29</v>
      </c>
      <c r="C28" s="18">
        <v>6.7719298245613997</v>
      </c>
    </row>
    <row r="29" spans="1:3" x14ac:dyDescent="0.35">
      <c r="A29" s="4">
        <v>43891</v>
      </c>
      <c r="B29" s="31" t="s">
        <v>29</v>
      </c>
      <c r="C29" s="18">
        <v>6.7398989898989896</v>
      </c>
    </row>
    <row r="30" spans="1:3" x14ac:dyDescent="0.35">
      <c r="A30" s="4">
        <v>43922</v>
      </c>
      <c r="B30" s="31" t="s">
        <v>29</v>
      </c>
      <c r="C30" s="18">
        <v>6.4377990430622001</v>
      </c>
    </row>
    <row r="31" spans="1:3" x14ac:dyDescent="0.35">
      <c r="A31" s="4">
        <v>43952</v>
      </c>
      <c r="B31" s="31" t="s">
        <v>29</v>
      </c>
      <c r="C31" s="18">
        <v>6.2141230068337103</v>
      </c>
    </row>
    <row r="32" spans="1:3" x14ac:dyDescent="0.35">
      <c r="A32" s="4">
        <v>43983</v>
      </c>
      <c r="B32" s="31" t="s">
        <v>29</v>
      </c>
      <c r="C32" s="18">
        <v>6.2946428571428497</v>
      </c>
    </row>
    <row r="33" spans="1:3" x14ac:dyDescent="0.35">
      <c r="A33" s="4">
        <v>44013</v>
      </c>
      <c r="B33" s="31" t="s">
        <v>29</v>
      </c>
      <c r="C33" s="18">
        <v>5.7168674698795101</v>
      </c>
    </row>
    <row r="34" spans="1:3" x14ac:dyDescent="0.35">
      <c r="A34" s="4">
        <v>44044</v>
      </c>
      <c r="B34" s="31" t="s">
        <v>29</v>
      </c>
      <c r="C34" s="18">
        <v>4.52229299363057</v>
      </c>
    </row>
    <row r="35" spans="1:3" x14ac:dyDescent="0.35">
      <c r="A35" s="4">
        <v>44075</v>
      </c>
      <c r="B35" s="31" t="s">
        <v>29</v>
      </c>
      <c r="C35" s="18">
        <v>4.21725731895223</v>
      </c>
    </row>
    <row r="36" spans="1:3" x14ac:dyDescent="0.35">
      <c r="A36" s="4">
        <v>44105</v>
      </c>
      <c r="B36" s="31" t="s">
        <v>29</v>
      </c>
      <c r="C36" s="18">
        <v>3.8333333333333299</v>
      </c>
    </row>
    <row r="37" spans="1:3" x14ac:dyDescent="0.35">
      <c r="A37" s="4">
        <v>44136</v>
      </c>
      <c r="B37" s="31" t="s">
        <v>29</v>
      </c>
      <c r="C37" s="18">
        <v>4.0805152979065999</v>
      </c>
    </row>
    <row r="38" spans="1:3" x14ac:dyDescent="0.35">
      <c r="A38" s="4">
        <v>44166</v>
      </c>
      <c r="B38" s="31" t="s">
        <v>29</v>
      </c>
      <c r="C38" s="18">
        <v>4.1120263591433197</v>
      </c>
    </row>
    <row r="39" spans="1:3" x14ac:dyDescent="0.35">
      <c r="A39" s="4">
        <v>44197</v>
      </c>
      <c r="B39" s="31" t="s">
        <v>29</v>
      </c>
      <c r="C39" s="18">
        <v>4.1264957264957198</v>
      </c>
    </row>
    <row r="40" spans="1:3" x14ac:dyDescent="0.35">
      <c r="A40" s="4">
        <v>44228</v>
      </c>
      <c r="B40" s="31" t="s">
        <v>29</v>
      </c>
      <c r="C40" s="18">
        <v>4.32082551594746</v>
      </c>
    </row>
    <row r="41" spans="1:3" x14ac:dyDescent="0.35">
      <c r="A41" s="4">
        <v>44256</v>
      </c>
      <c r="B41" s="31" t="s">
        <v>29</v>
      </c>
      <c r="C41" s="18">
        <v>4.1441947565542998</v>
      </c>
    </row>
    <row r="42" spans="1:3" x14ac:dyDescent="0.35">
      <c r="A42" s="4">
        <v>44287</v>
      </c>
      <c r="B42" s="31" t="s">
        <v>29</v>
      </c>
      <c r="C42" s="18">
        <v>3.5772495755517801</v>
      </c>
    </row>
    <row r="43" spans="1:3" x14ac:dyDescent="0.35">
      <c r="A43" s="4">
        <v>44317</v>
      </c>
      <c r="B43" s="31" t="s">
        <v>29</v>
      </c>
      <c r="C43" s="18">
        <v>2.9167883211678798</v>
      </c>
    </row>
    <row r="44" spans="1:3" x14ac:dyDescent="0.35">
      <c r="A44" s="4">
        <v>44348</v>
      </c>
      <c r="B44" s="31" t="s">
        <v>29</v>
      </c>
      <c r="C44" s="18">
        <v>2.4310118265440201</v>
      </c>
    </row>
    <row r="45" spans="1:3" x14ac:dyDescent="0.35">
      <c r="A45" s="4">
        <v>44378</v>
      </c>
      <c r="B45" s="31" t="s">
        <v>29</v>
      </c>
      <c r="C45" s="18">
        <v>2.4019073569482199</v>
      </c>
    </row>
    <row r="46" spans="1:3" x14ac:dyDescent="0.35">
      <c r="A46" s="4">
        <v>44409</v>
      </c>
      <c r="B46" s="31" t="s">
        <v>29</v>
      </c>
      <c r="C46" s="18">
        <v>2.3472803347280302</v>
      </c>
    </row>
    <row r="47" spans="1:3" x14ac:dyDescent="0.35">
      <c r="A47" s="4">
        <v>44440</v>
      </c>
      <c r="B47" s="31" t="s">
        <v>29</v>
      </c>
      <c r="C47" s="18">
        <v>2.3532041728762998</v>
      </c>
    </row>
    <row r="48" spans="1:3" x14ac:dyDescent="0.35">
      <c r="A48" s="4">
        <v>44470</v>
      </c>
      <c r="B48" s="31" t="s">
        <v>29</v>
      </c>
      <c r="C48" s="18">
        <v>2.2191780821917799</v>
      </c>
    </row>
    <row r="49" spans="1:3" x14ac:dyDescent="0.35">
      <c r="A49" s="4">
        <v>44501</v>
      </c>
      <c r="B49" s="31" t="s">
        <v>29</v>
      </c>
      <c r="C49" s="18">
        <v>2.1292307692307602</v>
      </c>
    </row>
    <row r="50" spans="1:3" x14ac:dyDescent="0.35">
      <c r="A50" s="4">
        <v>44531</v>
      </c>
      <c r="B50" s="31" t="s">
        <v>29</v>
      </c>
      <c r="C50" s="18">
        <v>1.9630177514792899</v>
      </c>
    </row>
    <row r="51" spans="1:3" x14ac:dyDescent="0.35">
      <c r="A51" s="4">
        <v>44562</v>
      </c>
      <c r="B51" s="31" t="s">
        <v>29</v>
      </c>
      <c r="C51" s="18">
        <v>2.0286624203821599</v>
      </c>
    </row>
    <row r="52" spans="1:3" x14ac:dyDescent="0.35">
      <c r="A52" s="4">
        <v>44593</v>
      </c>
      <c r="B52" s="31" t="s">
        <v>29</v>
      </c>
      <c r="C52" s="18">
        <v>2.2067039106145199</v>
      </c>
    </row>
    <row r="53" spans="1:3" x14ac:dyDescent="0.35">
      <c r="A53" s="4">
        <v>44621</v>
      </c>
      <c r="B53" s="31" t="s">
        <v>29</v>
      </c>
      <c r="C53" s="18">
        <v>2.34623655913978</v>
      </c>
    </row>
    <row r="54" spans="1:3" x14ac:dyDescent="0.35">
      <c r="A54" s="4">
        <v>44652</v>
      </c>
      <c r="B54" s="31" t="s">
        <v>29</v>
      </c>
      <c r="C54" s="18">
        <v>2.2236842105263102</v>
      </c>
    </row>
    <row r="55" spans="1:3" x14ac:dyDescent="0.35">
      <c r="A55" s="4">
        <v>44682</v>
      </c>
      <c r="B55" s="31" t="s">
        <v>29</v>
      </c>
      <c r="C55" s="18">
        <v>1.93209876543209</v>
      </c>
    </row>
    <row r="56" spans="1:3" x14ac:dyDescent="0.35">
      <c r="A56" s="4">
        <v>44713</v>
      </c>
      <c r="B56" s="31" t="s">
        <v>29</v>
      </c>
      <c r="C56" s="18">
        <v>1.74387947269303</v>
      </c>
    </row>
    <row r="57" spans="1:3" x14ac:dyDescent="0.35">
      <c r="A57" s="4">
        <v>44743</v>
      </c>
      <c r="B57" s="31" t="s">
        <v>29</v>
      </c>
      <c r="C57" s="18">
        <v>1.70892857142857</v>
      </c>
    </row>
    <row r="58" spans="1:3" x14ac:dyDescent="0.35">
      <c r="A58" s="4">
        <v>44774</v>
      </c>
      <c r="B58" s="31" t="s">
        <v>29</v>
      </c>
      <c r="C58" s="18">
        <v>1.6605960264900601</v>
      </c>
    </row>
    <row r="59" spans="1:3" x14ac:dyDescent="0.35">
      <c r="A59" s="4">
        <v>44805</v>
      </c>
      <c r="B59" s="31" t="s">
        <v>29</v>
      </c>
      <c r="C59" s="18">
        <v>1.9105545617173501</v>
      </c>
    </row>
    <row r="60" spans="1:3" x14ac:dyDescent="0.35">
      <c r="A60" s="4">
        <v>44835</v>
      </c>
      <c r="B60" s="31" t="s">
        <v>29</v>
      </c>
      <c r="C60" s="18">
        <v>2.1976516634050798</v>
      </c>
    </row>
    <row r="61" spans="1:3" x14ac:dyDescent="0.35">
      <c r="A61" s="4">
        <v>44866</v>
      </c>
      <c r="B61" s="31" t="s">
        <v>29</v>
      </c>
      <c r="C61" s="18">
        <v>2.6457883369330402</v>
      </c>
    </row>
    <row r="62" spans="1:3" x14ac:dyDescent="0.35">
      <c r="A62" s="4">
        <v>44896</v>
      </c>
      <c r="B62" s="31" t="s">
        <v>29</v>
      </c>
      <c r="C62" s="18">
        <v>2.8275109170305601</v>
      </c>
    </row>
    <row r="63" spans="1:3" x14ac:dyDescent="0.35">
      <c r="A63" s="4">
        <v>44927</v>
      </c>
      <c r="B63" s="31" t="s">
        <v>29</v>
      </c>
      <c r="C63" s="18">
        <v>2.8525641025641</v>
      </c>
    </row>
    <row r="64" spans="1:3" x14ac:dyDescent="0.35">
      <c r="A64" s="4">
        <v>44958</v>
      </c>
      <c r="B64" s="31" t="s">
        <v>29</v>
      </c>
      <c r="C64" s="18">
        <v>3.20581113801452</v>
      </c>
    </row>
    <row r="65" spans="1:3" x14ac:dyDescent="0.35">
      <c r="A65" s="4">
        <v>44986</v>
      </c>
      <c r="B65" s="31" t="s">
        <v>29</v>
      </c>
      <c r="C65" s="18">
        <v>3.3224999999999998</v>
      </c>
    </row>
    <row r="66" spans="1:3" x14ac:dyDescent="0.35">
      <c r="A66" s="4">
        <v>45017</v>
      </c>
      <c r="B66" s="31" t="s">
        <v>29</v>
      </c>
      <c r="C66" s="18">
        <v>3.3924050632911298</v>
      </c>
    </row>
    <row r="67" spans="1:3" x14ac:dyDescent="0.35">
      <c r="A67" s="4">
        <v>45047</v>
      </c>
      <c r="B67" s="31" t="s">
        <v>29</v>
      </c>
      <c r="C67" s="18">
        <v>3.6197916666666599</v>
      </c>
    </row>
    <row r="68" spans="1:3" x14ac:dyDescent="0.35">
      <c r="A68" s="4">
        <v>45078</v>
      </c>
      <c r="B68" s="31" t="s">
        <v>29</v>
      </c>
      <c r="C68" s="18">
        <v>3.4295942720763701</v>
      </c>
    </row>
    <row r="69" spans="1:3" x14ac:dyDescent="0.35">
      <c r="A69" s="4">
        <v>45108</v>
      </c>
      <c r="B69" s="31" t="s">
        <v>29</v>
      </c>
      <c r="C69" s="18">
        <v>3.55633802816901</v>
      </c>
    </row>
    <row r="70" spans="1:3" x14ac:dyDescent="0.35">
      <c r="A70" s="4">
        <v>45139</v>
      </c>
      <c r="B70" s="31" t="s">
        <v>29</v>
      </c>
      <c r="C70" s="18">
        <v>3.34978540772532</v>
      </c>
    </row>
    <row r="71" spans="1:3" x14ac:dyDescent="0.35">
      <c r="A71" s="4">
        <v>45170</v>
      </c>
      <c r="B71" s="31" t="s">
        <v>29</v>
      </c>
      <c r="C71" s="18">
        <v>3.7299771167047999</v>
      </c>
    </row>
    <row r="72" spans="1:3" x14ac:dyDescent="0.35">
      <c r="A72" s="4">
        <v>45200</v>
      </c>
      <c r="B72" s="31" t="s">
        <v>29</v>
      </c>
      <c r="C72" s="18">
        <v>4.0562060889929699</v>
      </c>
    </row>
    <row r="73" spans="1:3" x14ac:dyDescent="0.35">
      <c r="A73" s="4">
        <v>45231</v>
      </c>
      <c r="B73" s="31" t="s">
        <v>29</v>
      </c>
      <c r="C73" s="18">
        <v>3.7453416149068302</v>
      </c>
    </row>
    <row r="74" spans="1:3" x14ac:dyDescent="0.35">
      <c r="A74" s="4">
        <v>45261</v>
      </c>
      <c r="B74" s="31" t="s">
        <v>29</v>
      </c>
      <c r="C74" s="18">
        <v>4.1217391304347801</v>
      </c>
    </row>
    <row r="75" spans="1:3" x14ac:dyDescent="0.35">
      <c r="A75" s="4">
        <v>45292</v>
      </c>
      <c r="B75" s="31" t="s">
        <v>29</v>
      </c>
      <c r="C75" s="18">
        <v>4.27850877192982</v>
      </c>
    </row>
    <row r="76" spans="1:3" x14ac:dyDescent="0.35">
      <c r="A76" s="4">
        <v>45323</v>
      </c>
      <c r="B76" s="31" t="s">
        <v>29</v>
      </c>
      <c r="C76" s="18">
        <v>5.5808219178082101</v>
      </c>
    </row>
    <row r="77" spans="1:3" x14ac:dyDescent="0.35">
      <c r="A77" s="4">
        <v>45352</v>
      </c>
      <c r="B77" s="31" t="s">
        <v>29</v>
      </c>
      <c r="C77" s="18">
        <v>5.6233062330623298</v>
      </c>
    </row>
    <row r="78" spans="1:3" x14ac:dyDescent="0.35">
      <c r="A78" s="4">
        <v>45383</v>
      </c>
      <c r="B78" s="31" t="s">
        <v>29</v>
      </c>
      <c r="C78" s="18">
        <v>5.1887254901960702</v>
      </c>
    </row>
    <row r="79" spans="1:3" x14ac:dyDescent="0.35">
      <c r="A79" s="4">
        <v>45413</v>
      </c>
      <c r="B79" s="31" t="s">
        <v>29</v>
      </c>
      <c r="C79" s="18">
        <v>4.2693069306930704</v>
      </c>
    </row>
    <row r="80" spans="1:3" x14ac:dyDescent="0.35">
      <c r="A80" s="4">
        <v>45444</v>
      </c>
      <c r="B80" s="31" t="s">
        <v>29</v>
      </c>
      <c r="C80" s="18">
        <v>3.6494156928213601</v>
      </c>
    </row>
    <row r="81" spans="1:3" x14ac:dyDescent="0.35">
      <c r="A81" s="4">
        <v>45474</v>
      </c>
      <c r="B81" s="31" t="s">
        <v>29</v>
      </c>
      <c r="C81" s="18">
        <v>3.6869851729818701</v>
      </c>
    </row>
    <row r="82" spans="1:3" x14ac:dyDescent="0.35">
      <c r="A82" s="4">
        <v>45505</v>
      </c>
      <c r="B82" s="31" t="s">
        <v>29</v>
      </c>
      <c r="C82" s="18">
        <v>3.6661316211877999</v>
      </c>
    </row>
    <row r="83" spans="1:3" x14ac:dyDescent="0.35">
      <c r="A83" s="4">
        <v>45536</v>
      </c>
      <c r="B83" s="31" t="s">
        <v>29</v>
      </c>
      <c r="C83" s="18">
        <v>3.9493243243243201</v>
      </c>
    </row>
    <row r="84" spans="1:3" x14ac:dyDescent="0.35">
      <c r="A84" s="4">
        <v>45566</v>
      </c>
      <c r="B84" s="31" t="s">
        <v>29</v>
      </c>
      <c r="C84" s="18">
        <v>3.99158249158249</v>
      </c>
    </row>
    <row r="85" spans="1:3" x14ac:dyDescent="0.35">
      <c r="A85" s="4">
        <v>45597</v>
      </c>
      <c r="B85" s="31" t="s">
        <v>29</v>
      </c>
      <c r="C85" s="18">
        <v>4.2486772486772404</v>
      </c>
    </row>
    <row r="86" spans="1:3" x14ac:dyDescent="0.35">
      <c r="A86" s="4">
        <v>45627</v>
      </c>
      <c r="B86" s="31" t="s">
        <v>29</v>
      </c>
      <c r="C86" s="18">
        <v>4.5110701107011</v>
      </c>
    </row>
    <row r="87" spans="1:3" x14ac:dyDescent="0.35">
      <c r="A87" s="4">
        <v>45658</v>
      </c>
      <c r="B87" s="31" t="s">
        <v>29</v>
      </c>
      <c r="C87" s="18">
        <v>4.75390625</v>
      </c>
    </row>
    <row r="88" spans="1:3" x14ac:dyDescent="0.35">
      <c r="A88" s="4">
        <v>45689</v>
      </c>
      <c r="B88" s="31" t="s">
        <v>29</v>
      </c>
      <c r="C88" s="18">
        <v>5.2807775377969701</v>
      </c>
    </row>
    <row r="89" spans="1:3" x14ac:dyDescent="0.35">
      <c r="A89" s="4">
        <v>45717</v>
      </c>
      <c r="B89" s="31" t="s">
        <v>29</v>
      </c>
      <c r="C89" s="18">
        <v>5.5634743875278296</v>
      </c>
    </row>
    <row r="90" spans="1:3" x14ac:dyDescent="0.35">
      <c r="A90" s="4">
        <v>45748</v>
      </c>
      <c r="B90" s="31" t="s">
        <v>29</v>
      </c>
      <c r="C90" s="18">
        <v>5.2069672131147504</v>
      </c>
    </row>
    <row r="91" spans="1:3" x14ac:dyDescent="0.35">
      <c r="A91" s="4">
        <v>45778</v>
      </c>
      <c r="B91" s="31" t="s">
        <v>29</v>
      </c>
      <c r="C91" s="18">
        <v>4.7958801498127297</v>
      </c>
    </row>
    <row r="92" spans="1:3" x14ac:dyDescent="0.35">
      <c r="A92" s="4">
        <v>45809</v>
      </c>
      <c r="B92" s="31" t="s">
        <v>29</v>
      </c>
      <c r="C92" s="18">
        <v>4.54063604240282</v>
      </c>
    </row>
    <row r="93" spans="1:3" x14ac:dyDescent="0.35">
      <c r="A93" s="4">
        <v>45839</v>
      </c>
      <c r="B93" s="31" t="s">
        <v>29</v>
      </c>
      <c r="C93" s="18">
        <v>4.7327272727272698</v>
      </c>
    </row>
    <row r="94" spans="1:3" x14ac:dyDescent="0.35">
      <c r="A94" s="4">
        <v>45870</v>
      </c>
      <c r="B94" s="31" t="s">
        <v>29</v>
      </c>
      <c r="C94" s="18">
        <v>4.6024518388791504</v>
      </c>
    </row>
    <row r="95" spans="1:3" x14ac:dyDescent="0.35">
      <c r="A95" s="4">
        <v>45901</v>
      </c>
      <c r="B95" s="31" t="s">
        <v>29</v>
      </c>
      <c r="C95" s="18">
        <v>4.5993031358885004</v>
      </c>
    </row>
    <row r="96" spans="1:3" x14ac:dyDescent="0.35">
      <c r="A96" s="4">
        <v>43009</v>
      </c>
      <c r="B96" t="s">
        <v>15</v>
      </c>
      <c r="C96" s="18" t="s">
        <v>16</v>
      </c>
    </row>
    <row r="97" spans="1:3" x14ac:dyDescent="0.35">
      <c r="A97" s="4">
        <v>43040</v>
      </c>
      <c r="B97" t="s">
        <v>15</v>
      </c>
      <c r="C97" s="18" t="s">
        <v>16</v>
      </c>
    </row>
    <row r="98" spans="1:3" x14ac:dyDescent="0.35">
      <c r="A98" s="4">
        <v>43070</v>
      </c>
      <c r="B98" t="s">
        <v>15</v>
      </c>
      <c r="C98" s="18">
        <v>2.7891464104013499</v>
      </c>
    </row>
    <row r="99" spans="1:3" x14ac:dyDescent="0.35">
      <c r="A99" s="4">
        <v>43101</v>
      </c>
      <c r="B99" t="s">
        <v>15</v>
      </c>
      <c r="C99" s="18">
        <v>2.5457856399583698</v>
      </c>
    </row>
    <row r="100" spans="1:3" x14ac:dyDescent="0.35">
      <c r="A100" s="4">
        <v>43132</v>
      </c>
      <c r="B100" t="s">
        <v>15</v>
      </c>
      <c r="C100" s="18">
        <v>2.8213470319634699</v>
      </c>
    </row>
    <row r="101" spans="1:3" x14ac:dyDescent="0.35">
      <c r="A101" s="4">
        <v>43160</v>
      </c>
      <c r="B101" t="s">
        <v>15</v>
      </c>
      <c r="C101" s="18">
        <v>3.04764813683567</v>
      </c>
    </row>
    <row r="102" spans="1:3" x14ac:dyDescent="0.35">
      <c r="A102" s="4">
        <v>43191</v>
      </c>
      <c r="B102" t="s">
        <v>15</v>
      </c>
      <c r="C102" s="18">
        <v>3.1706875753920301</v>
      </c>
    </row>
    <row r="103" spans="1:3" x14ac:dyDescent="0.35">
      <c r="A103" s="4">
        <v>43221</v>
      </c>
      <c r="B103" t="s">
        <v>15</v>
      </c>
      <c r="C103" s="18">
        <v>2.87459807073955</v>
      </c>
    </row>
    <row r="104" spans="1:3" x14ac:dyDescent="0.35">
      <c r="A104" s="4">
        <v>43252</v>
      </c>
      <c r="B104" t="s">
        <v>15</v>
      </c>
      <c r="C104" s="18">
        <v>2.6650485436893199</v>
      </c>
    </row>
    <row r="105" spans="1:3" x14ac:dyDescent="0.35">
      <c r="A105" s="4">
        <v>43282</v>
      </c>
      <c r="B105" t="s">
        <v>15</v>
      </c>
      <c r="C105" s="18">
        <v>2.61105722599418</v>
      </c>
    </row>
    <row r="106" spans="1:3" x14ac:dyDescent="0.35">
      <c r="A106" s="4">
        <v>43313</v>
      </c>
      <c r="B106" t="s">
        <v>15</v>
      </c>
      <c r="C106" s="18">
        <v>2.5614634146341402</v>
      </c>
    </row>
    <row r="107" spans="1:3" x14ac:dyDescent="0.35">
      <c r="A107" s="4">
        <v>43344</v>
      </c>
      <c r="B107" t="s">
        <v>15</v>
      </c>
      <c r="C107" s="18">
        <v>2.6434029546612301</v>
      </c>
    </row>
    <row r="108" spans="1:3" x14ac:dyDescent="0.35">
      <c r="A108" s="4">
        <v>43374</v>
      </c>
      <c r="B108" t="s">
        <v>15</v>
      </c>
      <c r="C108" s="18">
        <v>2.8802816901408401</v>
      </c>
    </row>
    <row r="109" spans="1:3" x14ac:dyDescent="0.35">
      <c r="A109" s="4">
        <v>43405</v>
      </c>
      <c r="B109" t="s">
        <v>15</v>
      </c>
      <c r="C109" s="18">
        <v>2.9794816414686802</v>
      </c>
    </row>
    <row r="110" spans="1:3" x14ac:dyDescent="0.35">
      <c r="A110" s="4">
        <v>43435</v>
      </c>
      <c r="B110" t="s">
        <v>15</v>
      </c>
      <c r="C110" s="18">
        <v>2.87065439672801</v>
      </c>
    </row>
    <row r="111" spans="1:3" x14ac:dyDescent="0.35">
      <c r="A111" s="4">
        <v>43497</v>
      </c>
      <c r="B111" t="s">
        <v>15</v>
      </c>
      <c r="C111" s="18">
        <v>3.0804469273742998</v>
      </c>
    </row>
    <row r="112" spans="1:3" x14ac:dyDescent="0.35">
      <c r="A112" s="4">
        <v>43525</v>
      </c>
      <c r="B112" t="s">
        <v>15</v>
      </c>
      <c r="C112" s="18">
        <v>3.2278332354668202</v>
      </c>
    </row>
    <row r="113" spans="1:3" x14ac:dyDescent="0.35">
      <c r="A113" s="4">
        <v>43556</v>
      </c>
      <c r="B113" t="s">
        <v>15</v>
      </c>
      <c r="C113" s="18">
        <v>3.3891992551210399</v>
      </c>
    </row>
    <row r="114" spans="1:3" x14ac:dyDescent="0.35">
      <c r="A114" s="4">
        <v>43617</v>
      </c>
      <c r="B114" t="s">
        <v>15</v>
      </c>
      <c r="C114" s="18">
        <v>3.1796785304247899</v>
      </c>
    </row>
    <row r="115" spans="1:3" x14ac:dyDescent="0.35">
      <c r="A115" s="4">
        <v>43647</v>
      </c>
      <c r="B115" t="s">
        <v>15</v>
      </c>
      <c r="C115" s="18">
        <v>3.4067296340023598</v>
      </c>
    </row>
    <row r="116" spans="1:3" x14ac:dyDescent="0.35">
      <c r="A116" s="4">
        <v>43678</v>
      </c>
      <c r="B116" t="s">
        <v>15</v>
      </c>
      <c r="C116" s="18">
        <v>3.5017878426698399</v>
      </c>
    </row>
    <row r="117" spans="1:3" x14ac:dyDescent="0.35">
      <c r="A117" s="4">
        <v>43709</v>
      </c>
      <c r="B117" t="s">
        <v>15</v>
      </c>
      <c r="C117" s="18">
        <v>3.3776536312849101</v>
      </c>
    </row>
    <row r="118" spans="1:3" x14ac:dyDescent="0.35">
      <c r="A118" s="4">
        <v>43739</v>
      </c>
      <c r="B118" t="s">
        <v>15</v>
      </c>
      <c r="C118" s="18">
        <v>3.0314528207688398</v>
      </c>
    </row>
    <row r="119" spans="1:3" x14ac:dyDescent="0.35">
      <c r="A119" s="4">
        <v>43770</v>
      </c>
      <c r="B119" t="s">
        <v>15</v>
      </c>
      <c r="C119" s="18">
        <v>2.9740758521363402</v>
      </c>
    </row>
    <row r="120" spans="1:3" x14ac:dyDescent="0.35">
      <c r="A120" s="4">
        <v>43800</v>
      </c>
      <c r="B120" t="s">
        <v>15</v>
      </c>
      <c r="C120" s="18">
        <v>2.9431709646609301</v>
      </c>
    </row>
    <row r="121" spans="1:3" x14ac:dyDescent="0.35">
      <c r="A121" s="4">
        <v>43831</v>
      </c>
      <c r="B121" t="s">
        <v>15</v>
      </c>
      <c r="C121" s="18">
        <v>2.9615384615384599</v>
      </c>
    </row>
    <row r="122" spans="1:3" x14ac:dyDescent="0.35">
      <c r="A122" s="4">
        <v>43862</v>
      </c>
      <c r="B122" t="s">
        <v>15</v>
      </c>
      <c r="C122" s="18">
        <v>3.2116022099447501</v>
      </c>
    </row>
    <row r="123" spans="1:3" x14ac:dyDescent="0.35">
      <c r="A123" s="4">
        <v>43891</v>
      </c>
      <c r="B123" t="s">
        <v>15</v>
      </c>
      <c r="C123" s="18">
        <v>3.4159445407278999</v>
      </c>
    </row>
    <row r="124" spans="1:3" x14ac:dyDescent="0.35">
      <c r="A124" s="4">
        <v>43922</v>
      </c>
      <c r="B124" t="s">
        <v>15</v>
      </c>
      <c r="C124" s="18">
        <v>3.55188405797101</v>
      </c>
    </row>
    <row r="125" spans="1:3" x14ac:dyDescent="0.35">
      <c r="A125" s="4">
        <v>43952</v>
      </c>
      <c r="B125" t="s">
        <v>15</v>
      </c>
      <c r="C125" s="18">
        <v>3.7245687091017201</v>
      </c>
    </row>
    <row r="126" spans="1:3" x14ac:dyDescent="0.35">
      <c r="A126" s="4">
        <v>43983</v>
      </c>
      <c r="B126" t="s">
        <v>15</v>
      </c>
      <c r="C126" s="18">
        <v>3.8111044055522001</v>
      </c>
    </row>
    <row r="127" spans="1:3" x14ac:dyDescent="0.35">
      <c r="A127" s="4">
        <v>44013</v>
      </c>
      <c r="B127" t="s">
        <v>15</v>
      </c>
      <c r="C127" s="18">
        <v>3.5639864099660201</v>
      </c>
    </row>
    <row r="128" spans="1:3" x14ac:dyDescent="0.35">
      <c r="A128" s="4">
        <v>44044</v>
      </c>
      <c r="B128" t="s">
        <v>15</v>
      </c>
      <c r="C128" s="18">
        <v>2.66977777777777</v>
      </c>
    </row>
    <row r="129" spans="1:3" x14ac:dyDescent="0.35">
      <c r="A129" s="4">
        <v>44075</v>
      </c>
      <c r="B129" t="s">
        <v>15</v>
      </c>
      <c r="C129" s="18">
        <v>2.23690572119258</v>
      </c>
    </row>
    <row r="130" spans="1:3" x14ac:dyDescent="0.35">
      <c r="A130" s="4">
        <v>44105</v>
      </c>
      <c r="B130" t="s">
        <v>15</v>
      </c>
      <c r="C130" s="18">
        <v>1.8343738523687101</v>
      </c>
    </row>
    <row r="131" spans="1:3" x14ac:dyDescent="0.35">
      <c r="A131" s="4">
        <v>44136</v>
      </c>
      <c r="B131" t="s">
        <v>15</v>
      </c>
      <c r="C131" s="18">
        <v>1.7006952067325201</v>
      </c>
    </row>
    <row r="132" spans="1:3" x14ac:dyDescent="0.35">
      <c r="A132" s="4">
        <v>44166</v>
      </c>
      <c r="B132" t="s">
        <v>15</v>
      </c>
      <c r="C132" s="18">
        <v>1.49788285109386</v>
      </c>
    </row>
    <row r="133" spans="1:3" x14ac:dyDescent="0.35">
      <c r="A133" s="4">
        <v>44197</v>
      </c>
      <c r="B133" t="s">
        <v>15</v>
      </c>
      <c r="C133" s="18">
        <v>1.3756926486885801</v>
      </c>
    </row>
    <row r="134" spans="1:3" x14ac:dyDescent="0.35">
      <c r="A134" s="4">
        <v>44228</v>
      </c>
      <c r="B134" t="s">
        <v>15</v>
      </c>
      <c r="C134" s="18">
        <v>1.37188393951777</v>
      </c>
    </row>
    <row r="135" spans="1:3" x14ac:dyDescent="0.35">
      <c r="A135" s="4">
        <v>44256</v>
      </c>
      <c r="B135" t="s">
        <v>15</v>
      </c>
      <c r="C135" s="18">
        <v>1.27934371055952</v>
      </c>
    </row>
    <row r="136" spans="1:3" x14ac:dyDescent="0.35">
      <c r="A136" s="4">
        <v>44287</v>
      </c>
      <c r="B136" t="s">
        <v>15</v>
      </c>
      <c r="C136" s="18">
        <v>1.08465608465608</v>
      </c>
    </row>
    <row r="137" spans="1:3" x14ac:dyDescent="0.35">
      <c r="A137" s="4">
        <v>44317</v>
      </c>
      <c r="B137" t="s">
        <v>15</v>
      </c>
      <c r="C137" s="18">
        <v>0.98345588235294101</v>
      </c>
    </row>
    <row r="138" spans="1:3" x14ac:dyDescent="0.35">
      <c r="A138" s="4">
        <v>44348</v>
      </c>
      <c r="B138" t="s">
        <v>15</v>
      </c>
      <c r="C138" s="18">
        <v>0.99962949240459398</v>
      </c>
    </row>
    <row r="139" spans="1:3" x14ac:dyDescent="0.35">
      <c r="A139" s="4">
        <v>44378</v>
      </c>
      <c r="B139" t="s">
        <v>15</v>
      </c>
      <c r="C139" s="18">
        <v>1.1448479729729699</v>
      </c>
    </row>
    <row r="140" spans="1:3" x14ac:dyDescent="0.35">
      <c r="A140" s="4">
        <v>44409</v>
      </c>
      <c r="B140" t="s">
        <v>15</v>
      </c>
      <c r="C140" s="18">
        <v>1.11749232792634</v>
      </c>
    </row>
    <row r="141" spans="1:3" x14ac:dyDescent="0.35">
      <c r="A141" s="4">
        <v>44440</v>
      </c>
      <c r="B141" t="s">
        <v>15</v>
      </c>
      <c r="C141" s="18">
        <v>1.0738416988416899</v>
      </c>
    </row>
    <row r="142" spans="1:3" x14ac:dyDescent="0.35">
      <c r="A142" s="4">
        <v>44470</v>
      </c>
      <c r="B142" t="s">
        <v>15</v>
      </c>
      <c r="C142" s="18">
        <v>1.05849153412006</v>
      </c>
    </row>
    <row r="143" spans="1:3" x14ac:dyDescent="0.35">
      <c r="A143" s="4">
        <v>44501</v>
      </c>
      <c r="B143" t="s">
        <v>15</v>
      </c>
      <c r="C143" s="18">
        <v>1.0707446808510599</v>
      </c>
    </row>
    <row r="144" spans="1:3" x14ac:dyDescent="0.35">
      <c r="A144" s="4">
        <v>44531</v>
      </c>
      <c r="B144" t="s">
        <v>15</v>
      </c>
      <c r="C144" s="18">
        <v>0.99034062023385905</v>
      </c>
    </row>
    <row r="145" spans="1:3" x14ac:dyDescent="0.35">
      <c r="A145" s="4">
        <v>44562</v>
      </c>
      <c r="B145" t="s">
        <v>15</v>
      </c>
      <c r="C145" s="18">
        <v>0.86709486166007899</v>
      </c>
    </row>
    <row r="146" spans="1:3" x14ac:dyDescent="0.35">
      <c r="A146" s="4">
        <v>44593</v>
      </c>
      <c r="B146" t="s">
        <v>15</v>
      </c>
      <c r="C146" s="18">
        <v>0.81213720316622695</v>
      </c>
    </row>
    <row r="147" spans="1:3" x14ac:dyDescent="0.35">
      <c r="A147" s="4">
        <v>44621</v>
      </c>
      <c r="B147" t="s">
        <v>15</v>
      </c>
      <c r="C147" s="18">
        <v>0.80769230769230804</v>
      </c>
    </row>
    <row r="148" spans="1:3" x14ac:dyDescent="0.35">
      <c r="A148" s="4">
        <v>44652</v>
      </c>
      <c r="B148" t="s">
        <v>15</v>
      </c>
      <c r="C148" s="18">
        <v>0.87570977917981097</v>
      </c>
    </row>
    <row r="149" spans="1:3" x14ac:dyDescent="0.35">
      <c r="A149" s="4">
        <v>44682</v>
      </c>
      <c r="B149" t="s">
        <v>15</v>
      </c>
      <c r="C149" s="18">
        <v>0.93281653746769999</v>
      </c>
    </row>
    <row r="150" spans="1:3" x14ac:dyDescent="0.35">
      <c r="A150" s="4">
        <v>44713</v>
      </c>
      <c r="B150" t="s">
        <v>15</v>
      </c>
      <c r="C150" s="18">
        <v>0.93286219081272104</v>
      </c>
    </row>
    <row r="151" spans="1:3" x14ac:dyDescent="0.35">
      <c r="A151" s="4">
        <v>44743</v>
      </c>
      <c r="B151" t="s">
        <v>15</v>
      </c>
      <c r="C151" s="18">
        <v>1.0483965014577199</v>
      </c>
    </row>
    <row r="152" spans="1:3" x14ac:dyDescent="0.35">
      <c r="A152" s="4">
        <v>44774</v>
      </c>
      <c r="B152" t="s">
        <v>15</v>
      </c>
      <c r="C152" s="18">
        <v>1.14448236632537</v>
      </c>
    </row>
    <row r="153" spans="1:3" x14ac:dyDescent="0.35">
      <c r="A153" s="4">
        <v>44805</v>
      </c>
      <c r="B153" t="s">
        <v>15</v>
      </c>
      <c r="C153" s="18">
        <v>1.5483668341708501</v>
      </c>
    </row>
    <row r="154" spans="1:3" x14ac:dyDescent="0.35">
      <c r="A154" s="4">
        <v>44835</v>
      </c>
      <c r="B154" t="s">
        <v>15</v>
      </c>
      <c r="C154" s="18">
        <v>2.0561949898442702</v>
      </c>
    </row>
    <row r="155" spans="1:3" x14ac:dyDescent="0.35">
      <c r="A155" s="4">
        <v>44866</v>
      </c>
      <c r="B155" t="s">
        <v>15</v>
      </c>
      <c r="C155" s="18">
        <v>2.4876712328767101</v>
      </c>
    </row>
    <row r="156" spans="1:3" x14ac:dyDescent="0.35">
      <c r="A156" s="4">
        <v>44896</v>
      </c>
      <c r="B156" t="s">
        <v>15</v>
      </c>
      <c r="C156" s="18">
        <v>2.6627062706270599</v>
      </c>
    </row>
    <row r="157" spans="1:3" x14ac:dyDescent="0.35">
      <c r="A157" s="4">
        <v>44927</v>
      </c>
      <c r="B157" t="s">
        <v>15</v>
      </c>
      <c r="C157" s="18">
        <v>2.5849903784477202</v>
      </c>
    </row>
    <row r="158" spans="1:3" x14ac:dyDescent="0.35">
      <c r="A158" s="4">
        <v>44958</v>
      </c>
      <c r="B158" t="s">
        <v>15</v>
      </c>
      <c r="C158" s="18">
        <v>2.92086330935251</v>
      </c>
    </row>
    <row r="159" spans="1:3" x14ac:dyDescent="0.35">
      <c r="A159" s="4">
        <v>44986</v>
      </c>
      <c r="B159" t="s">
        <v>15</v>
      </c>
      <c r="C159" s="18">
        <v>3.07709750566893</v>
      </c>
    </row>
    <row r="160" spans="1:3" x14ac:dyDescent="0.35">
      <c r="A160" s="4">
        <v>45017</v>
      </c>
      <c r="B160" t="s">
        <v>15</v>
      </c>
      <c r="C160" s="18">
        <v>3.35357417371252</v>
      </c>
    </row>
    <row r="161" spans="1:3" x14ac:dyDescent="0.35">
      <c r="A161" s="4">
        <v>45047</v>
      </c>
      <c r="B161" t="s">
        <v>15</v>
      </c>
      <c r="C161" s="18">
        <v>3.5</v>
      </c>
    </row>
    <row r="162" spans="1:3" x14ac:dyDescent="0.35">
      <c r="A162" s="4">
        <v>45078</v>
      </c>
      <c r="B162" t="s">
        <v>15</v>
      </c>
      <c r="C162" s="18">
        <v>3.8365910867865498</v>
      </c>
    </row>
    <row r="163" spans="1:3" x14ac:dyDescent="0.35">
      <c r="A163" s="4">
        <v>45108</v>
      </c>
      <c r="B163" t="s">
        <v>15</v>
      </c>
      <c r="C163" s="18">
        <v>4.03218210361067</v>
      </c>
    </row>
    <row r="164" spans="1:3" x14ac:dyDescent="0.35">
      <c r="A164" s="4">
        <v>45139</v>
      </c>
      <c r="B164" t="s">
        <v>15</v>
      </c>
      <c r="C164" s="18">
        <v>3.8419540229884999</v>
      </c>
    </row>
    <row r="165" spans="1:3" x14ac:dyDescent="0.35">
      <c r="A165" s="4">
        <v>45170</v>
      </c>
      <c r="B165" t="s">
        <v>15</v>
      </c>
      <c r="C165" s="18">
        <v>3.83855254001391</v>
      </c>
    </row>
    <row r="166" spans="1:3" x14ac:dyDescent="0.35">
      <c r="A166" s="4">
        <v>45200</v>
      </c>
      <c r="B166" t="s">
        <v>15</v>
      </c>
      <c r="C166" s="18">
        <v>3.8625083836351402</v>
      </c>
    </row>
    <row r="167" spans="1:3" x14ac:dyDescent="0.35">
      <c r="A167" s="4">
        <v>45231</v>
      </c>
      <c r="B167" t="s">
        <v>15</v>
      </c>
      <c r="C167" s="18">
        <v>3.7813465101914701</v>
      </c>
    </row>
    <row r="168" spans="1:3" x14ac:dyDescent="0.35">
      <c r="A168" s="4">
        <v>45261</v>
      </c>
      <c r="B168" t="s">
        <v>15</v>
      </c>
      <c r="C168" s="18">
        <v>3.7707373271889399</v>
      </c>
    </row>
    <row r="169" spans="1:3" x14ac:dyDescent="0.35">
      <c r="A169" s="4">
        <v>45292</v>
      </c>
      <c r="B169" t="s">
        <v>15</v>
      </c>
      <c r="C169" s="18">
        <v>3.59779614325068</v>
      </c>
    </row>
    <row r="170" spans="1:3" x14ac:dyDescent="0.35">
      <c r="A170" s="4">
        <v>45323</v>
      </c>
      <c r="B170" t="s">
        <v>15</v>
      </c>
      <c r="C170" s="18">
        <v>3.9379652605459001</v>
      </c>
    </row>
    <row r="171" spans="1:3" x14ac:dyDescent="0.35">
      <c r="A171" s="4">
        <v>45352</v>
      </c>
      <c r="B171" t="s">
        <v>15</v>
      </c>
      <c r="C171" s="18">
        <v>3.62104004781829</v>
      </c>
    </row>
    <row r="172" spans="1:3" x14ac:dyDescent="0.35">
      <c r="A172" s="4">
        <v>45383</v>
      </c>
      <c r="B172" t="s">
        <v>15</v>
      </c>
      <c r="C172" s="18">
        <v>3.5056113408151202</v>
      </c>
    </row>
    <row r="173" spans="1:3" x14ac:dyDescent="0.35">
      <c r="A173" s="4">
        <v>45413</v>
      </c>
      <c r="B173" t="s">
        <v>15</v>
      </c>
      <c r="C173" s="18">
        <v>2.8418243571081998</v>
      </c>
    </row>
    <row r="174" spans="1:3" x14ac:dyDescent="0.35">
      <c r="A174" s="4">
        <v>45444</v>
      </c>
      <c r="B174" t="s">
        <v>15</v>
      </c>
      <c r="C174" s="18">
        <v>2.6117281208351799</v>
      </c>
    </row>
    <row r="175" spans="1:3" x14ac:dyDescent="0.35">
      <c r="A175" s="4">
        <v>45474</v>
      </c>
      <c r="B175" t="s">
        <v>15</v>
      </c>
      <c r="C175" s="18">
        <v>2.6591402518454101</v>
      </c>
    </row>
    <row r="176" spans="1:3" x14ac:dyDescent="0.35">
      <c r="A176" s="4">
        <v>45505</v>
      </c>
      <c r="B176" t="s">
        <v>15</v>
      </c>
      <c r="C176" s="18">
        <v>2.7610936799641399</v>
      </c>
    </row>
    <row r="177" spans="1:3" x14ac:dyDescent="0.35">
      <c r="A177" s="4">
        <v>45536</v>
      </c>
      <c r="B177" t="s">
        <v>15</v>
      </c>
      <c r="C177" s="18">
        <v>3.1042677012609099</v>
      </c>
    </row>
    <row r="178" spans="1:3" x14ac:dyDescent="0.35">
      <c r="A178" s="4">
        <v>45566</v>
      </c>
      <c r="B178" t="s">
        <v>15</v>
      </c>
      <c r="C178" s="18">
        <v>3.3333333333333299</v>
      </c>
    </row>
    <row r="179" spans="1:3" x14ac:dyDescent="0.35">
      <c r="A179" s="4">
        <v>45597</v>
      </c>
      <c r="B179" t="s">
        <v>15</v>
      </c>
      <c r="C179" s="18">
        <v>3.6568527918781699</v>
      </c>
    </row>
    <row r="180" spans="1:3" x14ac:dyDescent="0.35">
      <c r="A180" s="4">
        <v>45627</v>
      </c>
      <c r="B180" t="s">
        <v>15</v>
      </c>
      <c r="C180" s="18">
        <v>3.9140177175612298</v>
      </c>
    </row>
    <row r="181" spans="1:3" x14ac:dyDescent="0.35">
      <c r="A181" s="4">
        <v>45658</v>
      </c>
      <c r="B181" t="s">
        <v>15</v>
      </c>
      <c r="C181" s="18">
        <v>4.0712343665035302</v>
      </c>
    </row>
    <row r="182" spans="1:3" x14ac:dyDescent="0.35">
      <c r="A182" s="4">
        <v>45689</v>
      </c>
      <c r="B182" t="s">
        <v>15</v>
      </c>
      <c r="C182" s="18">
        <v>4.3732774116237199</v>
      </c>
    </row>
    <row r="183" spans="1:3" x14ac:dyDescent="0.35">
      <c r="A183" s="4">
        <v>45717</v>
      </c>
      <c r="B183" t="s">
        <v>15</v>
      </c>
      <c r="C183" s="18">
        <v>4.3543307086614096</v>
      </c>
    </row>
    <row r="184" spans="1:3" x14ac:dyDescent="0.35">
      <c r="A184" s="4">
        <v>45748</v>
      </c>
      <c r="B184" t="s">
        <v>15</v>
      </c>
      <c r="C184" s="18">
        <v>4.1135734072022103</v>
      </c>
    </row>
    <row r="185" spans="1:3" x14ac:dyDescent="0.35">
      <c r="A185" s="4">
        <v>45778</v>
      </c>
      <c r="B185" t="s">
        <v>15</v>
      </c>
      <c r="C185" s="18">
        <v>4.0800842992623796</v>
      </c>
    </row>
    <row r="186" spans="1:3" x14ac:dyDescent="0.35">
      <c r="A186" s="4">
        <v>45809</v>
      </c>
      <c r="B186" t="s">
        <v>15</v>
      </c>
      <c r="C186" s="18">
        <v>4.0689481630598801</v>
      </c>
    </row>
    <row r="187" spans="1:3" x14ac:dyDescent="0.35">
      <c r="A187" s="4">
        <v>45839</v>
      </c>
      <c r="B187" t="s">
        <v>15</v>
      </c>
      <c r="C187" s="18">
        <v>4.4764150943396199</v>
      </c>
    </row>
    <row r="188" spans="1:3" x14ac:dyDescent="0.35">
      <c r="A188" s="4">
        <v>45870</v>
      </c>
      <c r="B188" t="s">
        <v>15</v>
      </c>
      <c r="C188" s="18">
        <v>4.4024937655860299</v>
      </c>
    </row>
    <row r="189" spans="1:3" x14ac:dyDescent="0.35">
      <c r="A189" s="4">
        <v>45901</v>
      </c>
      <c r="B189" t="s">
        <v>15</v>
      </c>
      <c r="C189" s="18">
        <v>4.6994818652849704</v>
      </c>
    </row>
    <row r="190" spans="1:3" x14ac:dyDescent="0.35">
      <c r="A190" s="4">
        <v>43009</v>
      </c>
      <c r="B190" s="31" t="s">
        <v>17</v>
      </c>
      <c r="C190" s="18" t="s">
        <v>16</v>
      </c>
    </row>
    <row r="191" spans="1:3" x14ac:dyDescent="0.35">
      <c r="A191" s="4">
        <v>43040</v>
      </c>
      <c r="B191" s="31" t="s">
        <v>17</v>
      </c>
      <c r="C191" s="18" t="s">
        <v>16</v>
      </c>
    </row>
    <row r="192" spans="1:3" x14ac:dyDescent="0.35">
      <c r="A192" s="4">
        <v>43070</v>
      </c>
      <c r="B192" s="31" t="s">
        <v>17</v>
      </c>
      <c r="C192" s="18">
        <v>2.7091346153846101</v>
      </c>
    </row>
    <row r="193" spans="1:3" x14ac:dyDescent="0.35">
      <c r="A193" s="4">
        <v>43101</v>
      </c>
      <c r="B193" s="31" t="s">
        <v>17</v>
      </c>
      <c r="C193" s="18">
        <v>2.5381062355658202</v>
      </c>
    </row>
    <row r="194" spans="1:3" x14ac:dyDescent="0.35">
      <c r="A194" s="4">
        <v>43132</v>
      </c>
      <c r="B194" s="31" t="s">
        <v>17</v>
      </c>
      <c r="C194" s="18">
        <v>2.5296912114014201</v>
      </c>
    </row>
    <row r="195" spans="1:3" x14ac:dyDescent="0.35">
      <c r="A195" s="4">
        <v>43160</v>
      </c>
      <c r="B195" s="31" t="s">
        <v>17</v>
      </c>
      <c r="C195" s="18">
        <v>2.5106888361045101</v>
      </c>
    </row>
    <row r="196" spans="1:3" x14ac:dyDescent="0.35">
      <c r="A196" s="4">
        <v>43191</v>
      </c>
      <c r="B196" s="31" t="s">
        <v>17</v>
      </c>
      <c r="C196" s="18">
        <v>2.9783783783783702</v>
      </c>
    </row>
    <row r="197" spans="1:3" x14ac:dyDescent="0.35">
      <c r="A197" s="4">
        <v>43221</v>
      </c>
      <c r="B197" s="31" t="s">
        <v>17</v>
      </c>
      <c r="C197" s="18">
        <v>2.7360774818401898</v>
      </c>
    </row>
    <row r="198" spans="1:3" x14ac:dyDescent="0.35">
      <c r="A198" s="4">
        <v>43252</v>
      </c>
      <c r="B198" s="31" t="s">
        <v>17</v>
      </c>
      <c r="C198" s="18">
        <v>2.5254988913525498</v>
      </c>
    </row>
    <row r="199" spans="1:3" x14ac:dyDescent="0.35">
      <c r="A199" s="4">
        <v>43282</v>
      </c>
      <c r="B199" s="31" t="s">
        <v>17</v>
      </c>
      <c r="C199" s="18">
        <v>2.2549800796812698</v>
      </c>
    </row>
    <row r="200" spans="1:3" x14ac:dyDescent="0.35">
      <c r="A200" s="4">
        <v>43313</v>
      </c>
      <c r="B200" s="31" t="s">
        <v>17</v>
      </c>
      <c r="C200" s="18">
        <v>2.39915074309978</v>
      </c>
    </row>
    <row r="201" spans="1:3" x14ac:dyDescent="0.35">
      <c r="A201" s="4">
        <v>43344</v>
      </c>
      <c r="B201" s="31" t="s">
        <v>17</v>
      </c>
      <c r="C201" s="18">
        <v>2.5240174672489002</v>
      </c>
    </row>
    <row r="202" spans="1:3" x14ac:dyDescent="0.35">
      <c r="A202" s="4">
        <v>43374</v>
      </c>
      <c r="B202" s="31" t="s">
        <v>17</v>
      </c>
      <c r="C202" s="18">
        <v>2.64523281596452</v>
      </c>
    </row>
    <row r="203" spans="1:3" x14ac:dyDescent="0.35">
      <c r="A203" s="4">
        <v>43405</v>
      </c>
      <c r="B203" s="31" t="s">
        <v>17</v>
      </c>
      <c r="C203" s="18">
        <v>2.5687500000000001</v>
      </c>
    </row>
    <row r="204" spans="1:3" x14ac:dyDescent="0.35">
      <c r="A204" s="4">
        <v>43435</v>
      </c>
      <c r="B204" s="31" t="s">
        <v>17</v>
      </c>
      <c r="C204" s="18">
        <v>2.7693965517241299</v>
      </c>
    </row>
    <row r="205" spans="1:3" x14ac:dyDescent="0.35">
      <c r="A205" s="4">
        <v>43497</v>
      </c>
      <c r="B205" s="31" t="s">
        <v>17</v>
      </c>
      <c r="C205" s="18">
        <v>3.1209302325581301</v>
      </c>
    </row>
    <row r="206" spans="1:3" x14ac:dyDescent="0.35">
      <c r="A206" s="4">
        <v>43525</v>
      </c>
      <c r="B206" s="31" t="s">
        <v>17</v>
      </c>
      <c r="C206" s="18">
        <v>3.3171912832929702</v>
      </c>
    </row>
    <row r="207" spans="1:3" x14ac:dyDescent="0.35">
      <c r="A207" s="4">
        <v>43556</v>
      </c>
      <c r="B207" s="31" t="s">
        <v>17</v>
      </c>
      <c r="C207" s="18">
        <v>3.1885964912280702</v>
      </c>
    </row>
    <row r="208" spans="1:3" x14ac:dyDescent="0.35">
      <c r="A208" s="4">
        <v>43617</v>
      </c>
      <c r="B208" s="31" t="s">
        <v>17</v>
      </c>
      <c r="C208" s="18">
        <v>3.4690831556503201</v>
      </c>
    </row>
    <row r="209" spans="1:3" x14ac:dyDescent="0.35">
      <c r="A209" s="4">
        <v>43647</v>
      </c>
      <c r="B209" s="31" t="s">
        <v>17</v>
      </c>
      <c r="C209" s="18">
        <v>4.0824053452115798</v>
      </c>
    </row>
    <row r="210" spans="1:3" x14ac:dyDescent="0.35">
      <c r="A210" s="4">
        <v>43678</v>
      </c>
      <c r="B210" s="31" t="s">
        <v>17</v>
      </c>
      <c r="C210" s="18">
        <v>4.6642857142857101</v>
      </c>
    </row>
    <row r="211" spans="1:3" x14ac:dyDescent="0.35">
      <c r="A211" s="4">
        <v>43709</v>
      </c>
      <c r="B211" s="31" t="s">
        <v>17</v>
      </c>
      <c r="C211" s="18">
        <v>4.4379232505643298</v>
      </c>
    </row>
    <row r="212" spans="1:3" x14ac:dyDescent="0.35">
      <c r="A212" s="4">
        <v>43739</v>
      </c>
      <c r="B212" s="31" t="s">
        <v>17</v>
      </c>
      <c r="C212" s="18">
        <v>4.1995708154506399</v>
      </c>
    </row>
    <row r="213" spans="1:3" x14ac:dyDescent="0.35">
      <c r="A213" s="4">
        <v>43770</v>
      </c>
      <c r="B213" s="31" t="s">
        <v>17</v>
      </c>
      <c r="C213" s="18">
        <v>3.96523517382413</v>
      </c>
    </row>
    <row r="214" spans="1:3" x14ac:dyDescent="0.35">
      <c r="A214" s="4">
        <v>43800</v>
      </c>
      <c r="B214" s="31" t="s">
        <v>17</v>
      </c>
      <c r="C214" s="18">
        <v>4.0142276422764196</v>
      </c>
    </row>
    <row r="215" spans="1:3" x14ac:dyDescent="0.35">
      <c r="A215" s="4">
        <v>43831</v>
      </c>
      <c r="B215" s="31" t="s">
        <v>17</v>
      </c>
      <c r="C215" s="18">
        <v>4.2340425531914896</v>
      </c>
    </row>
    <row r="216" spans="1:3" x14ac:dyDescent="0.35">
      <c r="A216" s="4">
        <v>43862</v>
      </c>
      <c r="B216" s="31" t="s">
        <v>17</v>
      </c>
      <c r="C216" s="18">
        <v>5.0147058823529402</v>
      </c>
    </row>
    <row r="217" spans="1:3" x14ac:dyDescent="0.35">
      <c r="A217" s="4">
        <v>43891</v>
      </c>
      <c r="B217" s="31" t="s">
        <v>17</v>
      </c>
      <c r="C217" s="18">
        <v>5.2456575682382098</v>
      </c>
    </row>
    <row r="218" spans="1:3" x14ac:dyDescent="0.35">
      <c r="A218" s="4">
        <v>43922</v>
      </c>
      <c r="B218" s="31" t="s">
        <v>17</v>
      </c>
      <c r="C218" s="18">
        <v>5.2624113475177303</v>
      </c>
    </row>
    <row r="219" spans="1:3" x14ac:dyDescent="0.35">
      <c r="A219" s="4">
        <v>43952</v>
      </c>
      <c r="B219" s="31" t="s">
        <v>17</v>
      </c>
      <c r="C219" s="18">
        <v>5.0285714285714196</v>
      </c>
    </row>
    <row r="220" spans="1:3" x14ac:dyDescent="0.35">
      <c r="A220" s="4">
        <v>43983</v>
      </c>
      <c r="B220" s="31" t="s">
        <v>17</v>
      </c>
      <c r="C220" s="18">
        <v>5.2031602708803604</v>
      </c>
    </row>
    <row r="221" spans="1:3" x14ac:dyDescent="0.35">
      <c r="A221" s="4">
        <v>44013</v>
      </c>
      <c r="B221" s="31" t="s">
        <v>17</v>
      </c>
      <c r="C221" s="18">
        <v>4.82736842105263</v>
      </c>
    </row>
    <row r="222" spans="1:3" x14ac:dyDescent="0.35">
      <c r="A222" s="4">
        <v>44044</v>
      </c>
      <c r="B222" s="31" t="s">
        <v>17</v>
      </c>
      <c r="C222" s="18">
        <v>4.0346715328467102</v>
      </c>
    </row>
    <row r="223" spans="1:3" x14ac:dyDescent="0.35">
      <c r="A223" s="4">
        <v>44075</v>
      </c>
      <c r="B223" s="31" t="s">
        <v>17</v>
      </c>
      <c r="C223" s="18">
        <v>3.2614173228346401</v>
      </c>
    </row>
    <row r="224" spans="1:3" x14ac:dyDescent="0.35">
      <c r="A224" s="4">
        <v>44105</v>
      </c>
      <c r="B224" s="31" t="s">
        <v>17</v>
      </c>
      <c r="C224" s="18">
        <v>2.93825301204819</v>
      </c>
    </row>
    <row r="225" spans="1:3" x14ac:dyDescent="0.35">
      <c r="A225" s="4">
        <v>44136</v>
      </c>
      <c r="B225" s="31" t="s">
        <v>17</v>
      </c>
      <c r="C225" s="18">
        <v>2.96319018404908</v>
      </c>
    </row>
    <row r="226" spans="1:3" x14ac:dyDescent="0.35">
      <c r="A226" s="4">
        <v>44166</v>
      </c>
      <c r="B226" s="31" t="s">
        <v>17</v>
      </c>
      <c r="C226" s="18">
        <v>3.0287539936102199</v>
      </c>
    </row>
    <row r="227" spans="1:3" x14ac:dyDescent="0.35">
      <c r="A227" s="4">
        <v>44197</v>
      </c>
      <c r="B227" s="31" t="s">
        <v>17</v>
      </c>
      <c r="C227" s="18">
        <v>3.1168384879725002</v>
      </c>
    </row>
    <row r="228" spans="1:3" x14ac:dyDescent="0.35">
      <c r="A228" s="4">
        <v>44228</v>
      </c>
      <c r="B228" s="31" t="s">
        <v>17</v>
      </c>
      <c r="C228" s="18">
        <v>3.0763765541740602</v>
      </c>
    </row>
    <row r="229" spans="1:3" x14ac:dyDescent="0.35">
      <c r="A229" s="4">
        <v>44256</v>
      </c>
      <c r="B229" s="31" t="s">
        <v>17</v>
      </c>
      <c r="C229" s="18">
        <v>2.8875432525951501</v>
      </c>
    </row>
    <row r="230" spans="1:3" x14ac:dyDescent="0.35">
      <c r="A230" s="4">
        <v>44287</v>
      </c>
      <c r="B230" s="31" t="s">
        <v>17</v>
      </c>
      <c r="C230" s="18">
        <v>2.30615164520743</v>
      </c>
    </row>
    <row r="231" spans="1:3" x14ac:dyDescent="0.35">
      <c r="A231" s="4">
        <v>44317</v>
      </c>
      <c r="B231" s="31" t="s">
        <v>17</v>
      </c>
      <c r="C231" s="18">
        <v>2.0603217158176901</v>
      </c>
    </row>
    <row r="232" spans="1:3" x14ac:dyDescent="0.35">
      <c r="A232" s="4">
        <v>44348</v>
      </c>
      <c r="B232" s="31" t="s">
        <v>17</v>
      </c>
      <c r="C232" s="18">
        <v>1.85805626598465</v>
      </c>
    </row>
    <row r="233" spans="1:3" x14ac:dyDescent="0.35">
      <c r="A233" s="4">
        <v>44378</v>
      </c>
      <c r="B233" s="31" t="s">
        <v>17</v>
      </c>
      <c r="C233" s="18">
        <v>1.89325842696629</v>
      </c>
    </row>
    <row r="234" spans="1:3" x14ac:dyDescent="0.35">
      <c r="A234" s="4">
        <v>44409</v>
      </c>
      <c r="B234" s="31" t="s">
        <v>17</v>
      </c>
      <c r="C234" s="18">
        <v>1.68213783403656</v>
      </c>
    </row>
    <row r="235" spans="1:3" x14ac:dyDescent="0.35">
      <c r="A235" s="4">
        <v>44440</v>
      </c>
      <c r="B235" s="31" t="s">
        <v>17</v>
      </c>
      <c r="C235" s="18">
        <v>1.6352583586626099</v>
      </c>
    </row>
    <row r="236" spans="1:3" x14ac:dyDescent="0.35">
      <c r="A236" s="4">
        <v>44470</v>
      </c>
      <c r="B236" s="31" t="s">
        <v>17</v>
      </c>
      <c r="C236" s="18">
        <v>1.41691394658753</v>
      </c>
    </row>
    <row r="237" spans="1:3" x14ac:dyDescent="0.35">
      <c r="A237" s="4">
        <v>44501</v>
      </c>
      <c r="B237" s="31" t="s">
        <v>17</v>
      </c>
      <c r="C237" s="18">
        <v>1.31944444444444</v>
      </c>
    </row>
    <row r="238" spans="1:3" x14ac:dyDescent="0.35">
      <c r="A238" s="4">
        <v>44531</v>
      </c>
      <c r="B238" s="31" t="s">
        <v>17</v>
      </c>
      <c r="C238" s="18">
        <v>1.14090909090909</v>
      </c>
    </row>
    <row r="239" spans="1:3" x14ac:dyDescent="0.35">
      <c r="A239" s="4">
        <v>44562</v>
      </c>
      <c r="B239" s="31" t="s">
        <v>17</v>
      </c>
      <c r="C239" s="18">
        <v>1.1365935919055601</v>
      </c>
    </row>
    <row r="240" spans="1:3" x14ac:dyDescent="0.35">
      <c r="A240" s="4">
        <v>44593</v>
      </c>
      <c r="B240" s="31" t="s">
        <v>17</v>
      </c>
      <c r="C240" s="18">
        <v>1.13003663003663</v>
      </c>
    </row>
    <row r="241" spans="1:3" x14ac:dyDescent="0.35">
      <c r="A241" s="4">
        <v>44621</v>
      </c>
      <c r="B241" s="31" t="s">
        <v>17</v>
      </c>
      <c r="C241" s="18">
        <v>1.12596899224806</v>
      </c>
    </row>
    <row r="242" spans="1:3" x14ac:dyDescent="0.35">
      <c r="A242" s="4">
        <v>44652</v>
      </c>
      <c r="B242" s="31" t="s">
        <v>17</v>
      </c>
      <c r="C242" s="18">
        <v>1.08752327746741</v>
      </c>
    </row>
    <row r="243" spans="1:3" x14ac:dyDescent="0.35">
      <c r="A243" s="4">
        <v>44682</v>
      </c>
      <c r="B243" s="31" t="s">
        <v>17</v>
      </c>
      <c r="C243" s="18">
        <v>1.12014787430683</v>
      </c>
    </row>
    <row r="244" spans="1:3" x14ac:dyDescent="0.35">
      <c r="A244" s="4">
        <v>44713</v>
      </c>
      <c r="B244" s="31" t="s">
        <v>17</v>
      </c>
      <c r="C244" s="18">
        <v>1.1075085324231999</v>
      </c>
    </row>
    <row r="245" spans="1:3" x14ac:dyDescent="0.35">
      <c r="A245" s="4">
        <v>44743</v>
      </c>
      <c r="B245" s="31" t="s">
        <v>17</v>
      </c>
      <c r="C245" s="18">
        <v>1.1424000000000001</v>
      </c>
    </row>
    <row r="246" spans="1:3" x14ac:dyDescent="0.35">
      <c r="A246" s="4">
        <v>44774</v>
      </c>
      <c r="B246" s="31" t="s">
        <v>17</v>
      </c>
      <c r="C246" s="18">
        <v>1.28284389489953</v>
      </c>
    </row>
    <row r="247" spans="1:3" x14ac:dyDescent="0.35">
      <c r="A247" s="4">
        <v>44805</v>
      </c>
      <c r="B247" s="31" t="s">
        <v>17</v>
      </c>
      <c r="C247" s="18">
        <v>1.67</v>
      </c>
    </row>
    <row r="248" spans="1:3" x14ac:dyDescent="0.35">
      <c r="A248" s="4">
        <v>44835</v>
      </c>
      <c r="B248" s="31" t="s">
        <v>17</v>
      </c>
      <c r="C248" s="18">
        <v>2.3806706114398399</v>
      </c>
    </row>
    <row r="249" spans="1:3" x14ac:dyDescent="0.35">
      <c r="A249" s="4">
        <v>44866</v>
      </c>
      <c r="B249" s="31" t="s">
        <v>17</v>
      </c>
      <c r="C249" s="18">
        <v>3.1004464285714199</v>
      </c>
    </row>
    <row r="250" spans="1:3" x14ac:dyDescent="0.35">
      <c r="A250" s="4">
        <v>44896</v>
      </c>
      <c r="B250" s="31" t="s">
        <v>17</v>
      </c>
      <c r="C250" s="18">
        <v>3.9046391752577301</v>
      </c>
    </row>
    <row r="251" spans="1:3" x14ac:dyDescent="0.35">
      <c r="A251" s="4">
        <v>44927</v>
      </c>
      <c r="B251" s="31" t="s">
        <v>17</v>
      </c>
      <c r="C251" s="18">
        <v>3.9492385786802</v>
      </c>
    </row>
    <row r="252" spans="1:3" x14ac:dyDescent="0.35">
      <c r="A252" s="4">
        <v>44958</v>
      </c>
      <c r="B252" s="31" t="s">
        <v>17</v>
      </c>
      <c r="C252" s="18">
        <v>4.5342857142857103</v>
      </c>
    </row>
    <row r="253" spans="1:3" x14ac:dyDescent="0.35">
      <c r="A253" s="4">
        <v>44986</v>
      </c>
      <c r="B253" s="31" t="s">
        <v>17</v>
      </c>
      <c r="C253" s="18">
        <v>4.7280701754385897</v>
      </c>
    </row>
    <row r="254" spans="1:3" x14ac:dyDescent="0.35">
      <c r="A254" s="4">
        <v>45017</v>
      </c>
      <c r="B254" s="31" t="s">
        <v>17</v>
      </c>
      <c r="C254" s="18">
        <v>4.4077922077922</v>
      </c>
    </row>
    <row r="255" spans="1:3" x14ac:dyDescent="0.35">
      <c r="A255" s="4">
        <v>45047</v>
      </c>
      <c r="B255" s="31" t="s">
        <v>17</v>
      </c>
      <c r="C255" s="18">
        <v>4.55721393034825</v>
      </c>
    </row>
    <row r="256" spans="1:3" x14ac:dyDescent="0.35">
      <c r="A256" s="4">
        <v>45078</v>
      </c>
      <c r="B256" s="31" t="s">
        <v>17</v>
      </c>
      <c r="C256" s="18">
        <v>4.6823529411764699</v>
      </c>
    </row>
    <row r="257" spans="1:3" x14ac:dyDescent="0.35">
      <c r="A257" s="4">
        <v>45108</v>
      </c>
      <c r="B257" s="31" t="s">
        <v>17</v>
      </c>
      <c r="C257" s="18">
        <v>5.87878787878787</v>
      </c>
    </row>
    <row r="258" spans="1:3" x14ac:dyDescent="0.35">
      <c r="A258" s="4">
        <v>45139</v>
      </c>
      <c r="B258" s="31" t="s">
        <v>17</v>
      </c>
      <c r="C258" s="18">
        <v>5.4885496183206097</v>
      </c>
    </row>
    <row r="259" spans="1:3" x14ac:dyDescent="0.35">
      <c r="A259" s="4">
        <v>45170</v>
      </c>
      <c r="B259" s="31" t="s">
        <v>17</v>
      </c>
      <c r="C259" s="18">
        <v>5.3984962406015002</v>
      </c>
    </row>
    <row r="260" spans="1:3" x14ac:dyDescent="0.35">
      <c r="A260" s="4">
        <v>45200</v>
      </c>
      <c r="B260" s="31" t="s">
        <v>17</v>
      </c>
      <c r="C260" s="18">
        <v>5.0855106888361004</v>
      </c>
    </row>
    <row r="261" spans="1:3" x14ac:dyDescent="0.35">
      <c r="A261" s="4">
        <v>45231</v>
      </c>
      <c r="B261" s="31" t="s">
        <v>17</v>
      </c>
      <c r="C261" s="18">
        <v>4.6442516268980398</v>
      </c>
    </row>
    <row r="262" spans="1:3" x14ac:dyDescent="0.35">
      <c r="A262" s="4">
        <v>45261</v>
      </c>
      <c r="B262" s="31" t="s">
        <v>17</v>
      </c>
      <c r="C262" s="18">
        <v>4.6131868131868101</v>
      </c>
    </row>
    <row r="263" spans="1:3" x14ac:dyDescent="0.35">
      <c r="A263" s="4">
        <v>45292</v>
      </c>
      <c r="B263" s="31" t="s">
        <v>17</v>
      </c>
      <c r="C263" s="18">
        <v>4.0772357723577199</v>
      </c>
    </row>
    <row r="264" spans="1:3" x14ac:dyDescent="0.35">
      <c r="A264" s="4">
        <v>45323</v>
      </c>
      <c r="B264" s="31" t="s">
        <v>17</v>
      </c>
      <c r="C264" s="18">
        <v>4.8321167883211604</v>
      </c>
    </row>
    <row r="265" spans="1:3" x14ac:dyDescent="0.35">
      <c r="A265" s="4">
        <v>45352</v>
      </c>
      <c r="B265" s="31" t="s">
        <v>17</v>
      </c>
      <c r="C265" s="18">
        <v>3.9153543307086598</v>
      </c>
    </row>
    <row r="266" spans="1:3" x14ac:dyDescent="0.35">
      <c r="A266" s="4">
        <v>45383</v>
      </c>
      <c r="B266" s="31" t="s">
        <v>17</v>
      </c>
      <c r="C266" s="18">
        <v>3.2260726072607202</v>
      </c>
    </row>
    <row r="267" spans="1:3" x14ac:dyDescent="0.35">
      <c r="A267" s="4">
        <v>45413</v>
      </c>
      <c r="B267" s="31" t="s">
        <v>17</v>
      </c>
      <c r="C267" s="18">
        <v>1.87710604558969</v>
      </c>
    </row>
    <row r="268" spans="1:3" x14ac:dyDescent="0.35">
      <c r="A268" s="4">
        <v>45444</v>
      </c>
      <c r="B268" s="31" t="s">
        <v>17</v>
      </c>
      <c r="C268" s="18">
        <v>1.2162341982701199</v>
      </c>
    </row>
    <row r="269" spans="1:3" x14ac:dyDescent="0.35">
      <c r="A269" s="4">
        <v>45474</v>
      </c>
      <c r="B269" s="31" t="s">
        <v>17</v>
      </c>
      <c r="C269" s="18">
        <v>1.1974025974025899</v>
      </c>
    </row>
    <row r="270" spans="1:3" x14ac:dyDescent="0.35">
      <c r="A270" s="4">
        <v>45505</v>
      </c>
      <c r="B270" s="31" t="s">
        <v>17</v>
      </c>
      <c r="C270" s="18">
        <v>1.30825420014609</v>
      </c>
    </row>
    <row r="271" spans="1:3" x14ac:dyDescent="0.35">
      <c r="A271" s="4">
        <v>45536</v>
      </c>
      <c r="B271" s="31" t="s">
        <v>17</v>
      </c>
      <c r="C271" s="18">
        <v>2.2150803461063</v>
      </c>
    </row>
    <row r="272" spans="1:3" x14ac:dyDescent="0.35">
      <c r="A272" s="4">
        <v>45566</v>
      </c>
      <c r="B272" s="31" t="s">
        <v>17</v>
      </c>
      <c r="C272" s="18">
        <v>2.7299703264094899</v>
      </c>
    </row>
    <row r="273" spans="1:3" x14ac:dyDescent="0.35">
      <c r="A273" s="4">
        <v>45597</v>
      </c>
      <c r="B273" s="31" t="s">
        <v>17</v>
      </c>
      <c r="C273" s="18">
        <v>4.030549898167</v>
      </c>
    </row>
    <row r="274" spans="1:3" x14ac:dyDescent="0.35">
      <c r="A274" s="4">
        <v>45627</v>
      </c>
      <c r="B274" s="31" t="s">
        <v>17</v>
      </c>
      <c r="C274" s="18">
        <v>4.5438972162740896</v>
      </c>
    </row>
    <row r="275" spans="1:3" x14ac:dyDescent="0.35">
      <c r="A275" s="4">
        <v>45658</v>
      </c>
      <c r="B275" s="31" t="s">
        <v>17</v>
      </c>
      <c r="C275" s="18">
        <v>5.1428571428571397</v>
      </c>
    </row>
    <row r="276" spans="1:3" x14ac:dyDescent="0.35">
      <c r="A276" s="4">
        <v>45689</v>
      </c>
      <c r="B276" s="31" t="s">
        <v>17</v>
      </c>
      <c r="C276" s="18">
        <v>5.51941747572815</v>
      </c>
    </row>
    <row r="277" spans="1:3" x14ac:dyDescent="0.35">
      <c r="A277" s="4">
        <v>45717</v>
      </c>
      <c r="B277" s="31" t="s">
        <v>17</v>
      </c>
      <c r="C277" s="18">
        <v>5.8405063291139196</v>
      </c>
    </row>
    <row r="278" spans="1:3" x14ac:dyDescent="0.35">
      <c r="A278" s="4">
        <v>45748</v>
      </c>
      <c r="B278" s="31" t="s">
        <v>17</v>
      </c>
      <c r="C278" s="18">
        <v>5.8588807785887997</v>
      </c>
    </row>
    <row r="279" spans="1:3" x14ac:dyDescent="0.35">
      <c r="A279" s="4">
        <v>45778</v>
      </c>
      <c r="B279" s="31" t="s">
        <v>17</v>
      </c>
      <c r="C279" s="18">
        <v>5.5950782997762802</v>
      </c>
    </row>
    <row r="280" spans="1:3" x14ac:dyDescent="0.35">
      <c r="A280" s="4">
        <v>45809</v>
      </c>
      <c r="B280" s="31" t="s">
        <v>17</v>
      </c>
      <c r="C280" s="18">
        <v>5.4</v>
      </c>
    </row>
    <row r="281" spans="1:3" x14ac:dyDescent="0.35">
      <c r="A281" s="4">
        <v>45839</v>
      </c>
      <c r="B281" s="31" t="s">
        <v>17</v>
      </c>
      <c r="C281" s="18">
        <v>5.6109936575052801</v>
      </c>
    </row>
    <row r="282" spans="1:3" x14ac:dyDescent="0.35">
      <c r="A282" s="4">
        <v>45870</v>
      </c>
      <c r="B282" s="31" t="s">
        <v>17</v>
      </c>
      <c r="C282" s="18">
        <v>5.4141414141414099</v>
      </c>
    </row>
    <row r="283" spans="1:3" x14ac:dyDescent="0.35">
      <c r="A283" s="4">
        <v>45901</v>
      </c>
      <c r="B283" s="31" t="s">
        <v>17</v>
      </c>
      <c r="C283" s="18">
        <v>6.2727272727272698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5A2A5-5A1A-418A-8FD0-9A75CD71260D}">
  <sheetPr>
    <tabColor rgb="FFD8E6E8"/>
  </sheetPr>
  <dimension ref="A1:D41"/>
  <sheetViews>
    <sheetView workbookViewId="0"/>
  </sheetViews>
  <sheetFormatPr defaultRowHeight="14.5" x14ac:dyDescent="0.35"/>
  <cols>
    <col min="1" max="1" width="46.7265625" bestFit="1" customWidth="1"/>
    <col min="2" max="2" width="22.1796875" style="18" bestFit="1" customWidth="1"/>
    <col min="3" max="3" width="11.81640625" bestFit="1" customWidth="1"/>
    <col min="4" max="4" width="17.7265625" bestFit="1" customWidth="1"/>
  </cols>
  <sheetData>
    <row r="1" spans="1:4" s="3" customFormat="1" x14ac:dyDescent="0.35">
      <c r="A1" s="3" t="s">
        <v>61</v>
      </c>
      <c r="B1" s="22"/>
    </row>
    <row r="2" spans="1:4" x14ac:dyDescent="0.35">
      <c r="A2" s="18"/>
      <c r="B2" s="30">
        <v>2025</v>
      </c>
      <c r="C2" s="30">
        <v>2026</v>
      </c>
      <c r="D2" s="30">
        <v>2027</v>
      </c>
    </row>
    <row r="3" spans="1:4" x14ac:dyDescent="0.35">
      <c r="A3" s="22" t="s">
        <v>113</v>
      </c>
      <c r="B3" s="27">
        <f>(1+0.052)/(1+0.041)-1</f>
        <v>1.0566762728146051E-2</v>
      </c>
      <c r="C3" s="27">
        <f>(1+0.042)/(1+0.039)-1</f>
        <v>2.8873917228104951E-3</v>
      </c>
      <c r="D3" s="27">
        <f>(1+0.046)/(1+0.037)-1</f>
        <v>8.6788813886211624E-3</v>
      </c>
    </row>
    <row r="4" spans="1:4" x14ac:dyDescent="0.35">
      <c r="A4" s="22" t="s">
        <v>249</v>
      </c>
      <c r="B4" s="27">
        <f>(1+0.053)/(1+0.041)-1</f>
        <v>1.1527377521613813E-2</v>
      </c>
      <c r="C4" s="27">
        <f>(1+0.032)/(1+0.039)-1</f>
        <v>-6.7372473532241184E-3</v>
      </c>
      <c r="D4" s="27">
        <f>(1+0.049)/(1+0.036)-1</f>
        <v>1.2548262548262468E-2</v>
      </c>
    </row>
    <row r="5" spans="1:4" x14ac:dyDescent="0.35">
      <c r="A5" s="22" t="s">
        <v>250</v>
      </c>
      <c r="B5" s="27">
        <f>(1+0.056)/(1+0.041)-1</f>
        <v>1.4409221902017322E-2</v>
      </c>
      <c r="C5" s="27">
        <f>(1+0.041)/(1+0.04)-1</f>
        <v>9.6153846153845812E-4</v>
      </c>
      <c r="D5" s="27">
        <f>(1+0.05)/(1+0.036)-1</f>
        <v>1.3513513513513598E-2</v>
      </c>
    </row>
    <row r="6" spans="1:4" x14ac:dyDescent="0.35">
      <c r="A6" s="18"/>
      <c r="C6" s="18"/>
      <c r="D6" s="18"/>
    </row>
    <row r="8" spans="1:4" x14ac:dyDescent="0.35">
      <c r="A8" s="18"/>
      <c r="C8" s="18"/>
      <c r="D8" s="18"/>
    </row>
    <row r="9" spans="1:4" x14ac:dyDescent="0.35">
      <c r="A9" s="18"/>
      <c r="C9" s="18"/>
      <c r="D9" s="18"/>
    </row>
    <row r="10" spans="1:4" x14ac:dyDescent="0.35">
      <c r="A10" s="18"/>
      <c r="C10" s="18"/>
      <c r="D10" s="18"/>
    </row>
    <row r="11" spans="1:4" x14ac:dyDescent="0.35">
      <c r="A11" s="18"/>
      <c r="C11" s="18"/>
      <c r="D11" s="18"/>
    </row>
    <row r="12" spans="1:4" x14ac:dyDescent="0.35">
      <c r="A12" s="18"/>
      <c r="C12" s="18"/>
      <c r="D12" s="18"/>
    </row>
    <row r="13" spans="1:4" x14ac:dyDescent="0.35">
      <c r="A13" s="18"/>
      <c r="C13" s="18"/>
      <c r="D13" s="18"/>
    </row>
    <row r="14" spans="1:4" x14ac:dyDescent="0.35">
      <c r="A14" s="18"/>
      <c r="C14" s="18"/>
      <c r="D14" s="18"/>
    </row>
    <row r="15" spans="1:4" x14ac:dyDescent="0.35">
      <c r="A15" s="18"/>
      <c r="C15" s="18"/>
      <c r="D15" s="18"/>
    </row>
    <row r="16" spans="1:4" x14ac:dyDescent="0.35">
      <c r="A16" s="18"/>
      <c r="C16" s="18"/>
      <c r="D16" s="18"/>
    </row>
    <row r="17" spans="1:4" x14ac:dyDescent="0.35">
      <c r="A17" s="18"/>
      <c r="C17" s="18"/>
      <c r="D17" s="18"/>
    </row>
    <row r="18" spans="1:4" x14ac:dyDescent="0.35">
      <c r="A18" s="18"/>
      <c r="C18" s="18"/>
      <c r="D18" s="18"/>
    </row>
    <row r="19" spans="1:4" x14ac:dyDescent="0.35">
      <c r="A19" s="18"/>
      <c r="C19" s="18"/>
      <c r="D19" s="18"/>
    </row>
    <row r="20" spans="1:4" x14ac:dyDescent="0.35">
      <c r="A20" s="18"/>
      <c r="C20" s="18"/>
      <c r="D20" s="18"/>
    </row>
    <row r="21" spans="1:4" x14ac:dyDescent="0.35">
      <c r="A21" s="18"/>
      <c r="C21" s="18"/>
      <c r="D21" s="18"/>
    </row>
    <row r="22" spans="1:4" x14ac:dyDescent="0.35">
      <c r="A22" s="18"/>
      <c r="C22" s="18"/>
      <c r="D22" s="18"/>
    </row>
    <row r="23" spans="1:4" x14ac:dyDescent="0.35">
      <c r="A23" s="18"/>
      <c r="C23" s="18"/>
      <c r="D23" s="18"/>
    </row>
    <row r="24" spans="1:4" x14ac:dyDescent="0.35">
      <c r="A24" s="18"/>
      <c r="C24" s="18"/>
      <c r="D24" s="18"/>
    </row>
    <row r="25" spans="1:4" x14ac:dyDescent="0.35">
      <c r="A25" s="18"/>
      <c r="C25" s="18"/>
      <c r="D25" s="18"/>
    </row>
    <row r="26" spans="1:4" x14ac:dyDescent="0.35">
      <c r="A26" s="18"/>
      <c r="C26" s="18"/>
      <c r="D26" s="18"/>
    </row>
    <row r="27" spans="1:4" x14ac:dyDescent="0.35">
      <c r="A27" s="18"/>
      <c r="C27" s="18"/>
      <c r="D27" s="18"/>
    </row>
    <row r="28" spans="1:4" x14ac:dyDescent="0.35">
      <c r="A28" s="18"/>
      <c r="C28" s="18"/>
      <c r="D28" s="18"/>
    </row>
    <row r="29" spans="1:4" x14ac:dyDescent="0.35">
      <c r="A29" s="18"/>
      <c r="C29" s="18"/>
      <c r="D29" s="18"/>
    </row>
    <row r="30" spans="1:4" x14ac:dyDescent="0.35">
      <c r="A30" s="18"/>
      <c r="C30" s="18"/>
      <c r="D30" s="18"/>
    </row>
    <row r="31" spans="1:4" x14ac:dyDescent="0.35">
      <c r="A31" s="18"/>
      <c r="C31" s="18"/>
      <c r="D31" s="18"/>
    </row>
    <row r="32" spans="1:4" x14ac:dyDescent="0.35">
      <c r="A32" s="18"/>
      <c r="C32" s="18"/>
      <c r="D32" s="18"/>
    </row>
    <row r="33" spans="1:4" x14ac:dyDescent="0.35">
      <c r="A33" s="18"/>
      <c r="C33" s="18"/>
      <c r="D33" s="18"/>
    </row>
    <row r="34" spans="1:4" x14ac:dyDescent="0.35">
      <c r="A34" s="18"/>
      <c r="C34" s="18"/>
      <c r="D34" s="18"/>
    </row>
    <row r="35" spans="1:4" x14ac:dyDescent="0.35">
      <c r="A35" s="18"/>
      <c r="C35" s="18"/>
      <c r="D35" s="18"/>
    </row>
    <row r="36" spans="1:4" x14ac:dyDescent="0.35">
      <c r="A36" s="18"/>
      <c r="C36" s="18"/>
      <c r="D36" s="18"/>
    </row>
    <row r="37" spans="1:4" x14ac:dyDescent="0.35">
      <c r="A37" s="18"/>
      <c r="C37" s="18"/>
      <c r="D37" s="18"/>
    </row>
    <row r="38" spans="1:4" x14ac:dyDescent="0.35">
      <c r="A38" s="18"/>
      <c r="C38" s="18"/>
      <c r="D38" s="18"/>
    </row>
    <row r="39" spans="1:4" x14ac:dyDescent="0.35">
      <c r="A39" s="18"/>
      <c r="C39" s="18"/>
      <c r="D39" s="18"/>
    </row>
    <row r="40" spans="1:4" x14ac:dyDescent="0.35">
      <c r="A40" s="18"/>
      <c r="C40" s="18"/>
      <c r="D40" s="18"/>
    </row>
    <row r="41" spans="1:4" x14ac:dyDescent="0.35">
      <c r="A41" s="18"/>
      <c r="C41" s="18"/>
      <c r="D41" s="1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47610-EE0C-444C-B5EE-239564E35CB5}">
  <sheetPr>
    <tabColor rgb="FFD8E6E8"/>
  </sheetPr>
  <dimension ref="A1:B142"/>
  <sheetViews>
    <sheetView zoomScale="80" zoomScaleNormal="80" workbookViewId="0"/>
  </sheetViews>
  <sheetFormatPr defaultRowHeight="14.5" x14ac:dyDescent="0.35"/>
  <cols>
    <col min="1" max="1" width="10.1796875" bestFit="1" customWidth="1"/>
    <col min="2" max="2" width="12.453125" style="13" bestFit="1" customWidth="1"/>
  </cols>
  <sheetData>
    <row r="1" spans="1:2" x14ac:dyDescent="0.35">
      <c r="A1" t="s">
        <v>19</v>
      </c>
      <c r="B1" s="13" t="s">
        <v>247</v>
      </c>
    </row>
    <row r="2" spans="1:2" x14ac:dyDescent="0.35">
      <c r="A2" s="4">
        <v>41640</v>
      </c>
      <c r="B2" s="13">
        <v>4.1869910033455603E-2</v>
      </c>
    </row>
    <row r="3" spans="1:2" x14ac:dyDescent="0.35">
      <c r="A3" s="4">
        <v>41671</v>
      </c>
      <c r="B3" s="13">
        <v>6.4484402694519397E-2</v>
      </c>
    </row>
    <row r="4" spans="1:2" x14ac:dyDescent="0.35">
      <c r="A4" s="4">
        <v>41699</v>
      </c>
      <c r="B4" s="13">
        <v>8.7127498914891105E-2</v>
      </c>
    </row>
    <row r="5" spans="1:2" x14ac:dyDescent="0.35">
      <c r="A5" s="4">
        <v>41730</v>
      </c>
      <c r="B5" s="13">
        <v>8.6835948741176894E-2</v>
      </c>
    </row>
    <row r="6" spans="1:2" x14ac:dyDescent="0.35">
      <c r="A6" s="4">
        <v>41760</v>
      </c>
      <c r="B6" s="13">
        <v>7.0240307608047295E-2</v>
      </c>
    </row>
    <row r="7" spans="1:2" x14ac:dyDescent="0.35">
      <c r="A7" s="4">
        <v>41791</v>
      </c>
      <c r="B7" s="13">
        <v>4.4473539385907403E-2</v>
      </c>
    </row>
    <row r="8" spans="1:2" x14ac:dyDescent="0.35">
      <c r="A8" s="4">
        <v>41821</v>
      </c>
      <c r="B8" s="13">
        <v>3.9528287523368198E-2</v>
      </c>
    </row>
    <row r="9" spans="1:2" x14ac:dyDescent="0.35">
      <c r="A9" s="4">
        <v>41852</v>
      </c>
      <c r="B9" s="13">
        <v>6.8676134518639007E-2</v>
      </c>
    </row>
    <row r="10" spans="1:2" x14ac:dyDescent="0.35">
      <c r="A10" s="4">
        <v>41883</v>
      </c>
      <c r="B10" s="13">
        <v>6.5049812931304601E-2</v>
      </c>
    </row>
    <row r="11" spans="1:2" x14ac:dyDescent="0.35">
      <c r="A11" s="4">
        <v>41913</v>
      </c>
      <c r="B11" s="13">
        <v>4.6033670755381201E-2</v>
      </c>
    </row>
    <row r="12" spans="1:2" x14ac:dyDescent="0.35">
      <c r="A12" s="4">
        <v>41944</v>
      </c>
      <c r="B12" s="13">
        <v>5.8481270903614602E-2</v>
      </c>
    </row>
    <row r="13" spans="1:2" x14ac:dyDescent="0.35">
      <c r="A13" s="4">
        <v>41974</v>
      </c>
      <c r="B13" s="13">
        <v>8.75262962049769E-2</v>
      </c>
    </row>
    <row r="14" spans="1:2" x14ac:dyDescent="0.35">
      <c r="A14" s="4">
        <v>42005</v>
      </c>
      <c r="B14" s="13">
        <v>9.5346198226001294E-2</v>
      </c>
    </row>
    <row r="15" spans="1:2" x14ac:dyDescent="0.35">
      <c r="A15" s="4">
        <v>42036</v>
      </c>
      <c r="B15" s="13">
        <v>9.9135033876754902E-2</v>
      </c>
    </row>
    <row r="16" spans="1:2" x14ac:dyDescent="0.35">
      <c r="A16" s="4">
        <v>42064</v>
      </c>
      <c r="B16" s="13">
        <v>7.0995763804813899E-2</v>
      </c>
    </row>
    <row r="17" spans="1:2" x14ac:dyDescent="0.35">
      <c r="A17" s="4">
        <v>42095</v>
      </c>
      <c r="B17" s="13">
        <v>6.2389949856918397E-2</v>
      </c>
    </row>
    <row r="18" spans="1:2" x14ac:dyDescent="0.35">
      <c r="A18" s="4">
        <v>42125</v>
      </c>
      <c r="B18" s="13">
        <v>7.3035210075039103E-2</v>
      </c>
    </row>
    <row r="19" spans="1:2" x14ac:dyDescent="0.35">
      <c r="A19" s="4">
        <v>42156</v>
      </c>
      <c r="B19" s="13">
        <v>8.2914366871226206E-2</v>
      </c>
    </row>
    <row r="20" spans="1:2" x14ac:dyDescent="0.35">
      <c r="A20" s="4">
        <v>42186</v>
      </c>
      <c r="B20" s="13">
        <v>8.5869804485889406E-2</v>
      </c>
    </row>
    <row r="21" spans="1:2" x14ac:dyDescent="0.35">
      <c r="A21" s="4">
        <v>42217</v>
      </c>
      <c r="B21" s="13">
        <v>5.8080224065215097E-2</v>
      </c>
    </row>
    <row r="22" spans="1:2" x14ac:dyDescent="0.35">
      <c r="A22" s="4">
        <v>42248</v>
      </c>
      <c r="B22" s="13">
        <v>7.2665765286677106E-2</v>
      </c>
    </row>
    <row r="23" spans="1:2" x14ac:dyDescent="0.35">
      <c r="A23" s="4">
        <v>42278</v>
      </c>
      <c r="B23" s="13">
        <v>8.03178186485555E-2</v>
      </c>
    </row>
    <row r="24" spans="1:2" x14ac:dyDescent="0.35">
      <c r="A24" s="4">
        <v>42309</v>
      </c>
      <c r="B24" s="13">
        <v>7.4670291973813099E-2</v>
      </c>
    </row>
    <row r="25" spans="1:2" x14ac:dyDescent="0.35">
      <c r="A25" s="4">
        <v>42339</v>
      </c>
      <c r="B25" s="13">
        <v>6.7372445888251406E-2</v>
      </c>
    </row>
    <row r="26" spans="1:2" x14ac:dyDescent="0.35">
      <c r="A26" s="4">
        <v>42370</v>
      </c>
      <c r="B26" s="13">
        <v>6.2039583032272798E-2</v>
      </c>
    </row>
    <row r="27" spans="1:2" x14ac:dyDescent="0.35">
      <c r="A27" s="4">
        <v>42401</v>
      </c>
      <c r="B27" s="13">
        <v>4.7544894431017497E-2</v>
      </c>
    </row>
    <row r="28" spans="1:2" x14ac:dyDescent="0.35">
      <c r="A28" s="4">
        <v>42430</v>
      </c>
      <c r="B28" s="13">
        <v>5.84832464486457E-2</v>
      </c>
    </row>
    <row r="29" spans="1:2" x14ac:dyDescent="0.35">
      <c r="A29" s="4">
        <v>42461</v>
      </c>
      <c r="B29" s="13">
        <v>6.7932102549770307E-2</v>
      </c>
    </row>
    <row r="30" spans="1:2" x14ac:dyDescent="0.35">
      <c r="A30" s="4">
        <v>42491</v>
      </c>
      <c r="B30" s="13">
        <v>6.7220008828094702E-2</v>
      </c>
    </row>
    <row r="31" spans="1:2" x14ac:dyDescent="0.35">
      <c r="A31" s="4">
        <v>42522</v>
      </c>
      <c r="B31" s="13">
        <v>9.1420515516640696E-2</v>
      </c>
    </row>
    <row r="32" spans="1:2" x14ac:dyDescent="0.35">
      <c r="A32" s="4">
        <v>42552</v>
      </c>
      <c r="B32" s="13">
        <v>0.111096000295362</v>
      </c>
    </row>
    <row r="33" spans="1:2" x14ac:dyDescent="0.35">
      <c r="A33" s="4">
        <v>42583</v>
      </c>
      <c r="B33" s="13">
        <v>0.120689386528065</v>
      </c>
    </row>
    <row r="34" spans="1:2" x14ac:dyDescent="0.35">
      <c r="A34" s="4">
        <v>42614</v>
      </c>
      <c r="B34" s="13">
        <v>0.101344396628356</v>
      </c>
    </row>
    <row r="35" spans="1:2" x14ac:dyDescent="0.35">
      <c r="A35" s="4">
        <v>42644</v>
      </c>
      <c r="B35" s="13">
        <v>0.116749898353901</v>
      </c>
    </row>
    <row r="36" spans="1:2" x14ac:dyDescent="0.35">
      <c r="A36" s="4">
        <v>42675</v>
      </c>
      <c r="B36" s="13">
        <v>0.124897038395199</v>
      </c>
    </row>
    <row r="37" spans="1:2" x14ac:dyDescent="0.35">
      <c r="A37" s="4">
        <v>42705</v>
      </c>
      <c r="B37" s="13">
        <v>0.12835598291271</v>
      </c>
    </row>
    <row r="38" spans="1:2" x14ac:dyDescent="0.35">
      <c r="A38" s="4">
        <v>42736</v>
      </c>
      <c r="B38" s="13">
        <v>0.140765654060929</v>
      </c>
    </row>
    <row r="39" spans="1:2" x14ac:dyDescent="0.35">
      <c r="A39" s="4">
        <v>42767</v>
      </c>
      <c r="B39" s="13">
        <v>0.163782499267772</v>
      </c>
    </row>
    <row r="40" spans="1:2" x14ac:dyDescent="0.35">
      <c r="A40" s="4">
        <v>42795</v>
      </c>
      <c r="B40" s="13">
        <v>0.18989955040652301</v>
      </c>
    </row>
    <row r="41" spans="1:2" x14ac:dyDescent="0.35">
      <c r="A41" s="4">
        <v>42826</v>
      </c>
      <c r="B41" s="13">
        <v>0.20374065226937699</v>
      </c>
    </row>
    <row r="42" spans="1:2" x14ac:dyDescent="0.35">
      <c r="A42" s="4">
        <v>42856</v>
      </c>
      <c r="B42" s="13">
        <v>0.21451637907967899</v>
      </c>
    </row>
    <row r="43" spans="1:2" x14ac:dyDescent="0.35">
      <c r="A43" s="4">
        <v>42887</v>
      </c>
      <c r="B43" s="13">
        <v>0.19353946958587001</v>
      </c>
    </row>
    <row r="44" spans="1:2" x14ac:dyDescent="0.35">
      <c r="A44" s="4">
        <v>42917</v>
      </c>
      <c r="B44" s="13">
        <v>0.16829940862075399</v>
      </c>
    </row>
    <row r="45" spans="1:2" x14ac:dyDescent="0.35">
      <c r="A45" s="4">
        <v>42948</v>
      </c>
      <c r="B45" s="13">
        <v>0.17015667746895499</v>
      </c>
    </row>
    <row r="46" spans="1:2" x14ac:dyDescent="0.35">
      <c r="A46" s="4">
        <v>42979</v>
      </c>
      <c r="B46" s="13">
        <v>0.18000743988594201</v>
      </c>
    </row>
    <row r="47" spans="1:2" x14ac:dyDescent="0.35">
      <c r="A47" s="4">
        <v>43009</v>
      </c>
      <c r="B47" s="13">
        <v>0.15393061179326301</v>
      </c>
    </row>
    <row r="48" spans="1:2" x14ac:dyDescent="0.35">
      <c r="A48" s="4">
        <v>43040</v>
      </c>
      <c r="B48" s="13">
        <v>0.13169938003102</v>
      </c>
    </row>
    <row r="49" spans="1:2" x14ac:dyDescent="0.35">
      <c r="A49" s="4">
        <v>43070</v>
      </c>
      <c r="B49" s="13">
        <v>0.11605491935133901</v>
      </c>
    </row>
    <row r="50" spans="1:2" x14ac:dyDescent="0.35">
      <c r="A50" s="4">
        <v>43101</v>
      </c>
      <c r="B50" s="13">
        <v>0.10222843657592</v>
      </c>
    </row>
    <row r="51" spans="1:2" x14ac:dyDescent="0.35">
      <c r="A51" s="4">
        <v>43132</v>
      </c>
      <c r="B51" s="13">
        <v>8.2010420905129305E-2</v>
      </c>
    </row>
    <row r="52" spans="1:2" x14ac:dyDescent="0.35">
      <c r="A52" s="4">
        <v>43160</v>
      </c>
      <c r="B52" s="13">
        <v>4.81477801015084E-2</v>
      </c>
    </row>
    <row r="53" spans="1:2" x14ac:dyDescent="0.35">
      <c r="A53" s="4">
        <v>43191</v>
      </c>
      <c r="B53" s="13">
        <v>3.7622144666442398E-2</v>
      </c>
    </row>
    <row r="54" spans="1:2" x14ac:dyDescent="0.35">
      <c r="A54" s="4">
        <v>43221</v>
      </c>
      <c r="B54" s="13">
        <v>2.5403082838518099E-2</v>
      </c>
    </row>
    <row r="55" spans="1:2" x14ac:dyDescent="0.35">
      <c r="A55" s="4">
        <v>43252</v>
      </c>
      <c r="B55" s="13">
        <v>2.52370717270116E-2</v>
      </c>
    </row>
    <row r="56" spans="1:2" x14ac:dyDescent="0.35">
      <c r="A56" s="4">
        <v>43282</v>
      </c>
      <c r="B56" s="13">
        <v>2.4209612462599801E-2</v>
      </c>
    </row>
    <row r="57" spans="1:2" x14ac:dyDescent="0.35">
      <c r="A57" s="4">
        <v>43313</v>
      </c>
      <c r="B57" s="13">
        <v>1.4227306037922299E-2</v>
      </c>
    </row>
    <row r="58" spans="1:2" x14ac:dyDescent="0.35">
      <c r="A58" s="4">
        <v>43344</v>
      </c>
      <c r="B58" s="13">
        <v>1.11719582671598E-2</v>
      </c>
    </row>
    <row r="59" spans="1:2" x14ac:dyDescent="0.35">
      <c r="A59" s="4">
        <v>43374</v>
      </c>
      <c r="B59" s="13">
        <v>1.2609329229195301E-2</v>
      </c>
    </row>
    <row r="60" spans="1:2" x14ac:dyDescent="0.35">
      <c r="A60" s="4">
        <v>43405</v>
      </c>
      <c r="B60" s="13">
        <v>2.61154876896043E-2</v>
      </c>
    </row>
    <row r="61" spans="1:2" x14ac:dyDescent="0.35">
      <c r="A61" s="4">
        <v>43435</v>
      </c>
      <c r="B61" s="13">
        <v>2.0726092545462201E-2</v>
      </c>
    </row>
    <row r="62" spans="1:2" x14ac:dyDescent="0.35">
      <c r="A62" s="4">
        <v>43466</v>
      </c>
      <c r="B62" s="13">
        <v>1.7570835474407898E-2</v>
      </c>
    </row>
    <row r="63" spans="1:2" x14ac:dyDescent="0.35">
      <c r="A63" s="4">
        <v>43497</v>
      </c>
      <c r="B63" s="13">
        <v>6.6369995244330796E-3</v>
      </c>
    </row>
    <row r="64" spans="1:2" x14ac:dyDescent="0.35">
      <c r="A64" s="4">
        <v>43525</v>
      </c>
      <c r="B64" s="13">
        <v>1.32405021795496E-2</v>
      </c>
    </row>
    <row r="65" spans="1:2" x14ac:dyDescent="0.35">
      <c r="A65" s="4">
        <v>43556</v>
      </c>
      <c r="B65" s="13">
        <v>6.3088735018344E-3</v>
      </c>
    </row>
    <row r="66" spans="1:2" x14ac:dyDescent="0.35">
      <c r="A66" s="4">
        <v>43586</v>
      </c>
      <c r="B66" s="13">
        <v>2.6555846128817301E-3</v>
      </c>
    </row>
    <row r="67" spans="1:2" x14ac:dyDescent="0.35">
      <c r="A67" s="4">
        <v>43617</v>
      </c>
      <c r="B67" s="13">
        <v>-1.85571170697318E-3</v>
      </c>
    </row>
    <row r="68" spans="1:2" x14ac:dyDescent="0.35">
      <c r="A68" s="4">
        <v>43647</v>
      </c>
      <c r="B68" s="13">
        <v>-1.4564819336079201E-3</v>
      </c>
    </row>
    <row r="69" spans="1:2" x14ac:dyDescent="0.35">
      <c r="A69" s="4">
        <v>43678</v>
      </c>
      <c r="B69" s="13">
        <v>3.9938571064068703E-3</v>
      </c>
    </row>
    <row r="70" spans="1:2" x14ac:dyDescent="0.35">
      <c r="A70" s="4">
        <v>43709</v>
      </c>
      <c r="B70" s="13">
        <v>5.1877401274411598E-3</v>
      </c>
    </row>
    <row r="71" spans="1:2" x14ac:dyDescent="0.35">
      <c r="A71" s="4">
        <v>43739</v>
      </c>
      <c r="B71" s="13">
        <v>8.3977217282071807E-3</v>
      </c>
    </row>
    <row r="72" spans="1:2" x14ac:dyDescent="0.35">
      <c r="A72" s="4">
        <v>43770</v>
      </c>
      <c r="B72" s="13">
        <v>-2.91763030555303E-3</v>
      </c>
    </row>
    <row r="73" spans="1:2" x14ac:dyDescent="0.35">
      <c r="A73" s="4">
        <v>43800</v>
      </c>
      <c r="B73" s="13">
        <v>2.5586002170847602E-3</v>
      </c>
    </row>
    <row r="74" spans="1:2" x14ac:dyDescent="0.35">
      <c r="A74" s="4">
        <v>43831</v>
      </c>
      <c r="B74" s="13">
        <v>7.5483301795304901E-3</v>
      </c>
    </row>
    <row r="75" spans="1:2" x14ac:dyDescent="0.35">
      <c r="A75" s="4">
        <v>43862</v>
      </c>
      <c r="B75" s="13">
        <v>1.61146667496543E-2</v>
      </c>
    </row>
    <row r="76" spans="1:2" x14ac:dyDescent="0.35">
      <c r="A76" s="4">
        <v>43891</v>
      </c>
      <c r="B76" s="13">
        <v>1.4689280758531899E-2</v>
      </c>
    </row>
    <row r="77" spans="1:2" x14ac:dyDescent="0.35">
      <c r="A77" s="4">
        <v>43922</v>
      </c>
      <c r="B77" s="13">
        <v>9.5992011497028004E-3</v>
      </c>
    </row>
    <row r="78" spans="1:2" x14ac:dyDescent="0.35">
      <c r="A78" s="4">
        <v>43952</v>
      </c>
      <c r="B78" s="13">
        <v>1.18145217636618E-2</v>
      </c>
    </row>
    <row r="79" spans="1:2" x14ac:dyDescent="0.35">
      <c r="A79" s="4">
        <v>43983</v>
      </c>
      <c r="B79" s="13">
        <v>1.1534426252530299E-2</v>
      </c>
    </row>
    <row r="80" spans="1:2" x14ac:dyDescent="0.35">
      <c r="A80" s="4">
        <v>44013</v>
      </c>
      <c r="B80" s="13">
        <v>1.8745180319220199E-2</v>
      </c>
    </row>
    <row r="81" spans="1:2" x14ac:dyDescent="0.35">
      <c r="A81" s="4">
        <v>44044</v>
      </c>
      <c r="B81" s="13">
        <v>1.9133939138885801E-2</v>
      </c>
    </row>
    <row r="82" spans="1:2" x14ac:dyDescent="0.35">
      <c r="A82" s="4">
        <v>44075</v>
      </c>
      <c r="B82" s="13">
        <v>2.0156759298310501E-2</v>
      </c>
    </row>
    <row r="83" spans="1:2" x14ac:dyDescent="0.35">
      <c r="A83" s="4">
        <v>44105</v>
      </c>
      <c r="B83" s="13">
        <v>2.3718919300957202E-2</v>
      </c>
    </row>
    <row r="84" spans="1:2" x14ac:dyDescent="0.35">
      <c r="A84" s="4">
        <v>44136</v>
      </c>
      <c r="B84" s="13">
        <v>3.5558531356395001E-2</v>
      </c>
    </row>
    <row r="85" spans="1:2" x14ac:dyDescent="0.35">
      <c r="A85" s="4">
        <v>44166</v>
      </c>
      <c r="B85" s="13">
        <v>3.9968971303217402E-2</v>
      </c>
    </row>
    <row r="86" spans="1:2" x14ac:dyDescent="0.35">
      <c r="A86" s="4">
        <v>44197</v>
      </c>
      <c r="B86" s="13">
        <v>2.8470881760390001E-2</v>
      </c>
    </row>
    <row r="87" spans="1:2" x14ac:dyDescent="0.35">
      <c r="A87" s="4">
        <v>44228</v>
      </c>
      <c r="B87" s="13">
        <v>3.13999052079958E-2</v>
      </c>
    </row>
    <row r="88" spans="1:2" x14ac:dyDescent="0.35">
      <c r="A88" s="4">
        <v>44256</v>
      </c>
      <c r="B88" s="13">
        <v>6.1349913645279898E-2</v>
      </c>
    </row>
    <row r="89" spans="1:2" x14ac:dyDescent="0.35">
      <c r="A89" s="4">
        <v>44287</v>
      </c>
      <c r="B89" s="13">
        <v>8.7643238779016197E-2</v>
      </c>
    </row>
    <row r="90" spans="1:2" x14ac:dyDescent="0.35">
      <c r="A90" s="4">
        <v>44317</v>
      </c>
      <c r="B90" s="13">
        <v>9.7053845897732305E-2</v>
      </c>
    </row>
    <row r="91" spans="1:2" x14ac:dyDescent="0.35">
      <c r="A91" s="4">
        <v>44348</v>
      </c>
      <c r="B91" s="13">
        <v>0.11278426551757501</v>
      </c>
    </row>
    <row r="92" spans="1:2" x14ac:dyDescent="0.35">
      <c r="A92" s="4">
        <v>44378</v>
      </c>
      <c r="B92" s="13">
        <v>0.10690705400704199</v>
      </c>
    </row>
    <row r="93" spans="1:2" x14ac:dyDescent="0.35">
      <c r="A93" s="4">
        <v>44409</v>
      </c>
      <c r="B93" s="13">
        <v>0.11604504635919</v>
      </c>
    </row>
    <row r="94" spans="1:2" x14ac:dyDescent="0.35">
      <c r="A94" s="4">
        <v>44440</v>
      </c>
      <c r="B94" s="13">
        <v>0.117734479917319</v>
      </c>
    </row>
    <row r="95" spans="1:2" x14ac:dyDescent="0.35">
      <c r="A95" s="4">
        <v>44470</v>
      </c>
      <c r="B95" s="13">
        <v>0.120720822846132</v>
      </c>
    </row>
    <row r="96" spans="1:2" x14ac:dyDescent="0.35">
      <c r="A96" s="4">
        <v>44501</v>
      </c>
      <c r="B96" s="13">
        <v>0.11564360081901599</v>
      </c>
    </row>
    <row r="97" spans="1:2" x14ac:dyDescent="0.35">
      <c r="A97" s="4">
        <v>44531</v>
      </c>
      <c r="B97" s="13">
        <v>0.126870946008449</v>
      </c>
    </row>
    <row r="98" spans="1:2" x14ac:dyDescent="0.35">
      <c r="A98" s="4">
        <v>44562</v>
      </c>
      <c r="B98" s="13">
        <v>0.13820174286808301</v>
      </c>
    </row>
    <row r="99" spans="1:2" x14ac:dyDescent="0.35">
      <c r="A99" s="4">
        <v>44593</v>
      </c>
      <c r="B99" s="13">
        <v>0.15381711847011301</v>
      </c>
    </row>
    <row r="100" spans="1:2" x14ac:dyDescent="0.35">
      <c r="A100" s="4">
        <v>44621</v>
      </c>
      <c r="B100" s="13">
        <v>0.14600803977252499</v>
      </c>
    </row>
    <row r="101" spans="1:2" x14ac:dyDescent="0.35">
      <c r="A101" s="4">
        <v>44652</v>
      </c>
      <c r="B101" s="13">
        <v>0.14063471745162401</v>
      </c>
    </row>
    <row r="102" spans="1:2" x14ac:dyDescent="0.35">
      <c r="A102" s="4">
        <v>44682</v>
      </c>
      <c r="B102" s="13">
        <v>0.15264533800272501</v>
      </c>
    </row>
    <row r="103" spans="1:2" x14ac:dyDescent="0.35">
      <c r="A103" s="4">
        <v>44713</v>
      </c>
      <c r="B103" s="13">
        <v>0.14840414215565001</v>
      </c>
    </row>
    <row r="104" spans="1:2" x14ac:dyDescent="0.35">
      <c r="A104" s="4">
        <v>44743</v>
      </c>
      <c r="B104" s="13">
        <v>0.141583991253418</v>
      </c>
    </row>
    <row r="105" spans="1:2" x14ac:dyDescent="0.35">
      <c r="A105" s="4">
        <v>44774</v>
      </c>
      <c r="B105" s="13">
        <v>0.120524166487279</v>
      </c>
    </row>
    <row r="106" spans="1:2" x14ac:dyDescent="0.35">
      <c r="A106" s="4">
        <v>44805</v>
      </c>
      <c r="B106" s="13">
        <v>0.12027201729796599</v>
      </c>
    </row>
    <row r="107" spans="1:2" x14ac:dyDescent="0.35">
      <c r="A107" s="4">
        <v>44835</v>
      </c>
      <c r="B107" s="13">
        <v>0.110633360917608</v>
      </c>
    </row>
    <row r="108" spans="1:2" x14ac:dyDescent="0.35">
      <c r="A108" s="4">
        <v>44866</v>
      </c>
      <c r="B108" s="13">
        <v>0.100625741599003</v>
      </c>
    </row>
    <row r="109" spans="1:2" x14ac:dyDescent="0.35">
      <c r="A109" s="4">
        <v>44896</v>
      </c>
      <c r="B109" s="13">
        <v>7.1179175246372406E-2</v>
      </c>
    </row>
    <row r="110" spans="1:2" x14ac:dyDescent="0.35">
      <c r="A110" s="4">
        <v>44927</v>
      </c>
      <c r="B110" s="13">
        <v>4.5042620223849097E-2</v>
      </c>
    </row>
    <row r="111" spans="1:2" x14ac:dyDescent="0.35">
      <c r="A111" s="4">
        <v>44958</v>
      </c>
      <c r="B111" s="13">
        <v>2.0293588182671098E-2</v>
      </c>
    </row>
    <row r="112" spans="1:2" x14ac:dyDescent="0.35">
      <c r="A112" s="4">
        <v>44986</v>
      </c>
      <c r="B112" s="13">
        <v>8.3969533621548395E-3</v>
      </c>
    </row>
    <row r="113" spans="1:2" x14ac:dyDescent="0.35">
      <c r="A113" s="4">
        <v>45017</v>
      </c>
      <c r="B113" s="13">
        <v>-1.1398730733534901E-2</v>
      </c>
    </row>
    <row r="114" spans="1:2" x14ac:dyDescent="0.35">
      <c r="A114" s="4">
        <v>45047</v>
      </c>
      <c r="B114" s="13">
        <v>-3.0354157610001899E-2</v>
      </c>
    </row>
    <row r="115" spans="1:2" x14ac:dyDescent="0.35">
      <c r="A115" s="4">
        <v>45078</v>
      </c>
      <c r="B115" s="13">
        <v>-5.66360548891712E-2</v>
      </c>
    </row>
    <row r="116" spans="1:2" x14ac:dyDescent="0.35">
      <c r="A116" s="4">
        <v>45108</v>
      </c>
      <c r="B116" s="13">
        <v>-6.3182262599806804E-2</v>
      </c>
    </row>
    <row r="117" spans="1:2" x14ac:dyDescent="0.35">
      <c r="A117" s="4">
        <v>45139</v>
      </c>
      <c r="B117" s="13">
        <v>-5.3188352749130197E-2</v>
      </c>
    </row>
    <row r="118" spans="1:2" x14ac:dyDescent="0.35">
      <c r="A118" s="4">
        <v>45170</v>
      </c>
      <c r="B118" s="13">
        <v>-5.0175887206460899E-2</v>
      </c>
    </row>
    <row r="119" spans="1:2" x14ac:dyDescent="0.35">
      <c r="A119" s="4">
        <v>45200</v>
      </c>
      <c r="B119" s="13">
        <v>-4.6021363450988798E-2</v>
      </c>
    </row>
    <row r="120" spans="1:2" x14ac:dyDescent="0.35">
      <c r="A120" s="4">
        <v>45231</v>
      </c>
      <c r="B120" s="13">
        <v>-4.2973099692909703E-2</v>
      </c>
    </row>
    <row r="121" spans="1:2" x14ac:dyDescent="0.35">
      <c r="A121" s="4">
        <v>45261</v>
      </c>
      <c r="B121" s="13">
        <v>-2.9672572148207298E-2</v>
      </c>
    </row>
    <row r="122" spans="1:2" x14ac:dyDescent="0.35">
      <c r="A122" s="4">
        <v>45292</v>
      </c>
      <c r="B122" s="13">
        <v>-1.16840367313747E-2</v>
      </c>
    </row>
    <row r="123" spans="1:2" x14ac:dyDescent="0.35">
      <c r="A123" s="4">
        <v>45323</v>
      </c>
      <c r="B123" s="13">
        <v>4.9724813011879903E-3</v>
      </c>
    </row>
    <row r="124" spans="1:2" x14ac:dyDescent="0.35">
      <c r="A124" s="4">
        <v>45352</v>
      </c>
      <c r="B124" s="13">
        <v>-4.3296249664445102E-3</v>
      </c>
    </row>
    <row r="125" spans="1:2" x14ac:dyDescent="0.35">
      <c r="A125" s="4">
        <v>45383</v>
      </c>
      <c r="B125" s="13">
        <v>3.3096561330383501E-3</v>
      </c>
    </row>
    <row r="126" spans="1:2" x14ac:dyDescent="0.35">
      <c r="A126" s="4">
        <v>45413</v>
      </c>
      <c r="B126" s="13">
        <v>8.3491332122835795E-3</v>
      </c>
    </row>
    <row r="127" spans="1:2" x14ac:dyDescent="0.35">
      <c r="A127" s="4">
        <v>45444</v>
      </c>
      <c r="B127" s="13">
        <v>3.7883247723758701E-2</v>
      </c>
    </row>
    <row r="128" spans="1:2" x14ac:dyDescent="0.35">
      <c r="A128" s="4">
        <v>45474</v>
      </c>
      <c r="B128" s="13">
        <v>4.9282122042702201E-2</v>
      </c>
    </row>
    <row r="129" spans="1:2" x14ac:dyDescent="0.35">
      <c r="A129" s="4">
        <v>45505</v>
      </c>
      <c r="B129" s="13">
        <v>5.9344658673816601E-2</v>
      </c>
    </row>
    <row r="130" spans="1:2" x14ac:dyDescent="0.35">
      <c r="A130" s="4">
        <v>45536</v>
      </c>
      <c r="B130" s="13">
        <v>4.7887284461813603E-2</v>
      </c>
    </row>
    <row r="131" spans="1:2" x14ac:dyDescent="0.35">
      <c r="A131" s="4">
        <v>45566</v>
      </c>
      <c r="B131" s="13">
        <v>4.3213003616942601E-2</v>
      </c>
    </row>
    <row r="132" spans="1:2" x14ac:dyDescent="0.35">
      <c r="A132" s="4">
        <v>45597</v>
      </c>
      <c r="B132" s="13">
        <v>5.3695969074411799E-2</v>
      </c>
    </row>
    <row r="133" spans="1:2" x14ac:dyDescent="0.35">
      <c r="A133" s="4">
        <v>45627</v>
      </c>
      <c r="B133" s="13">
        <v>4.2310537103014502E-2</v>
      </c>
    </row>
    <row r="134" spans="1:2" x14ac:dyDescent="0.35">
      <c r="A134" s="4">
        <v>45658</v>
      </c>
      <c r="B134" s="13">
        <v>5.5010542879622301E-2</v>
      </c>
    </row>
    <row r="135" spans="1:2" x14ac:dyDescent="0.35">
      <c r="A135" s="4">
        <v>45689</v>
      </c>
      <c r="B135" s="13">
        <v>4.0601256617025697E-2</v>
      </c>
    </row>
    <row r="136" spans="1:2" x14ac:dyDescent="0.35">
      <c r="A136" s="4">
        <v>45717</v>
      </c>
      <c r="B136" s="13">
        <v>4.0589344797806903E-2</v>
      </c>
    </row>
    <row r="137" spans="1:2" x14ac:dyDescent="0.35">
      <c r="A137" s="4">
        <v>45748</v>
      </c>
      <c r="B137" s="13">
        <v>3.32554824634783E-2</v>
      </c>
    </row>
    <row r="138" spans="1:2" x14ac:dyDescent="0.35">
      <c r="A138" s="4">
        <v>45778</v>
      </c>
      <c r="B138" s="13">
        <v>1.8709501697908099E-2</v>
      </c>
    </row>
    <row r="139" spans="1:2" x14ac:dyDescent="0.35">
      <c r="A139" s="4">
        <v>45809</v>
      </c>
      <c r="B139" s="13">
        <v>5.2084705289496798E-3</v>
      </c>
    </row>
    <row r="140" spans="1:2" x14ac:dyDescent="0.35">
      <c r="A140" s="4">
        <v>45839</v>
      </c>
      <c r="B140" s="13">
        <v>1.7920192538673999E-3</v>
      </c>
    </row>
    <row r="141" spans="1:2" x14ac:dyDescent="0.35">
      <c r="A141" s="4">
        <v>45870</v>
      </c>
      <c r="B141" s="13">
        <v>-1.4912189400502001E-2</v>
      </c>
    </row>
    <row r="142" spans="1:2" x14ac:dyDescent="0.35">
      <c r="A142" s="4">
        <v>45901</v>
      </c>
      <c r="B142" s="13">
        <v>-5.0841006663171495E-4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83A10-1241-4511-8D8A-25A0D2164623}">
  <sheetPr>
    <tabColor rgb="FFD8E6E8"/>
  </sheetPr>
  <dimension ref="A1:B285"/>
  <sheetViews>
    <sheetView workbookViewId="0"/>
  </sheetViews>
  <sheetFormatPr defaultRowHeight="14.5" x14ac:dyDescent="0.35"/>
  <cols>
    <col min="1" max="1" width="16" customWidth="1"/>
    <col min="2" max="2" width="30.81640625" style="23" bestFit="1" customWidth="1"/>
  </cols>
  <sheetData>
    <row r="1" spans="1:2" x14ac:dyDescent="0.35">
      <c r="A1" t="s">
        <v>19</v>
      </c>
      <c r="B1" s="23" t="s">
        <v>63</v>
      </c>
    </row>
    <row r="2" spans="1:2" x14ac:dyDescent="0.35">
      <c r="A2" s="4">
        <v>37257</v>
      </c>
      <c r="B2" s="23">
        <v>63.894613144296599</v>
      </c>
    </row>
    <row r="3" spans="1:2" x14ac:dyDescent="0.35">
      <c r="A3" s="4">
        <v>37288</v>
      </c>
      <c r="B3" s="23">
        <v>64.332041402961295</v>
      </c>
    </row>
    <row r="4" spans="1:2" x14ac:dyDescent="0.35">
      <c r="A4" s="4">
        <v>37316</v>
      </c>
      <c r="B4" s="23">
        <v>64.439468914568593</v>
      </c>
    </row>
    <row r="5" spans="1:2" x14ac:dyDescent="0.35">
      <c r="A5" s="4">
        <v>37347</v>
      </c>
      <c r="B5" s="23">
        <v>63.256832008359801</v>
      </c>
    </row>
    <row r="6" spans="1:2" x14ac:dyDescent="0.35">
      <c r="A6" s="4">
        <v>37377</v>
      </c>
      <c r="B6" s="23">
        <v>64.744152390525301</v>
      </c>
    </row>
    <row r="7" spans="1:2" x14ac:dyDescent="0.35">
      <c r="A7" s="4">
        <v>37408</v>
      </c>
      <c r="B7" s="23">
        <v>63.823587833166002</v>
      </c>
    </row>
    <row r="8" spans="1:2" x14ac:dyDescent="0.35">
      <c r="A8" s="4">
        <v>37438</v>
      </c>
      <c r="B8" s="23">
        <v>64.584838492744396</v>
      </c>
    </row>
    <row r="9" spans="1:2" x14ac:dyDescent="0.35">
      <c r="A9" s="4">
        <v>37469</v>
      </c>
      <c r="B9" s="23">
        <v>64.895356966109603</v>
      </c>
    </row>
    <row r="10" spans="1:2" x14ac:dyDescent="0.35">
      <c r="A10" s="4">
        <v>37500</v>
      </c>
      <c r="B10" s="23">
        <v>65.445264641777996</v>
      </c>
    </row>
    <row r="11" spans="1:2" x14ac:dyDescent="0.35">
      <c r="A11" s="4">
        <v>37530</v>
      </c>
      <c r="B11" s="23">
        <v>66.503855221254</v>
      </c>
    </row>
    <row r="12" spans="1:2" x14ac:dyDescent="0.35">
      <c r="A12" s="4">
        <v>37561</v>
      </c>
      <c r="B12" s="23">
        <v>66.729800494880607</v>
      </c>
    </row>
    <row r="13" spans="1:2" x14ac:dyDescent="0.35">
      <c r="A13" s="4">
        <v>37591</v>
      </c>
      <c r="B13" s="23">
        <v>67.040174573549194</v>
      </c>
    </row>
    <row r="14" spans="1:2" x14ac:dyDescent="0.35">
      <c r="A14" s="4">
        <v>37622</v>
      </c>
      <c r="B14" s="23">
        <v>66.020901657589704</v>
      </c>
    </row>
    <row r="15" spans="1:2" x14ac:dyDescent="0.35">
      <c r="A15" s="4">
        <v>37653</v>
      </c>
      <c r="B15" s="23">
        <v>66.349364736577698</v>
      </c>
    </row>
    <row r="16" spans="1:2" x14ac:dyDescent="0.35">
      <c r="A16" s="4">
        <v>37681</v>
      </c>
      <c r="B16" s="23">
        <v>67.550509759886594</v>
      </c>
    </row>
    <row r="17" spans="1:2" x14ac:dyDescent="0.35">
      <c r="A17" s="4">
        <v>37712</v>
      </c>
      <c r="B17" s="23">
        <v>66.832455960109698</v>
      </c>
    </row>
    <row r="18" spans="1:2" x14ac:dyDescent="0.35">
      <c r="A18" s="4">
        <v>37742</v>
      </c>
      <c r="B18" s="23">
        <v>68.284011787230199</v>
      </c>
    </row>
    <row r="19" spans="1:2" x14ac:dyDescent="0.35">
      <c r="A19" s="4">
        <v>37773</v>
      </c>
      <c r="B19" s="23">
        <v>69.380910453523995</v>
      </c>
    </row>
    <row r="20" spans="1:2" x14ac:dyDescent="0.35">
      <c r="A20" s="4">
        <v>37803</v>
      </c>
      <c r="B20" s="23">
        <v>69.642077325543994</v>
      </c>
    </row>
    <row r="21" spans="1:2" x14ac:dyDescent="0.35">
      <c r="A21" s="4">
        <v>37834</v>
      </c>
      <c r="B21" s="23">
        <v>70.559462904874906</v>
      </c>
    </row>
    <row r="22" spans="1:2" x14ac:dyDescent="0.35">
      <c r="A22" s="4">
        <v>37865</v>
      </c>
      <c r="B22" s="23">
        <v>69.776674867807998</v>
      </c>
    </row>
    <row r="23" spans="1:2" x14ac:dyDescent="0.35">
      <c r="A23" s="4">
        <v>37895</v>
      </c>
      <c r="B23" s="23">
        <v>70.864081064579807</v>
      </c>
    </row>
    <row r="24" spans="1:2" x14ac:dyDescent="0.35">
      <c r="A24" s="4">
        <v>37926</v>
      </c>
      <c r="B24" s="23">
        <v>71.237382148324301</v>
      </c>
    </row>
    <row r="25" spans="1:2" x14ac:dyDescent="0.35">
      <c r="A25" s="4">
        <v>37956</v>
      </c>
      <c r="B25" s="23">
        <v>69.381159004343999</v>
      </c>
    </row>
    <row r="26" spans="1:2" x14ac:dyDescent="0.35">
      <c r="A26" s="4">
        <v>37987</v>
      </c>
      <c r="B26" s="23">
        <v>69.221401466828297</v>
      </c>
    </row>
    <row r="27" spans="1:2" x14ac:dyDescent="0.35">
      <c r="A27" s="4">
        <v>38018</v>
      </c>
      <c r="B27" s="23">
        <v>70.136855778206495</v>
      </c>
    </row>
    <row r="28" spans="1:2" x14ac:dyDescent="0.35">
      <c r="A28" s="4">
        <v>38047</v>
      </c>
      <c r="B28" s="23">
        <v>71.389781159993404</v>
      </c>
    </row>
    <row r="29" spans="1:2" x14ac:dyDescent="0.35">
      <c r="A29" s="4">
        <v>38078</v>
      </c>
      <c r="B29" s="23">
        <v>72.908622990920804</v>
      </c>
    </row>
    <row r="30" spans="1:2" x14ac:dyDescent="0.35">
      <c r="A30" s="4">
        <v>38108</v>
      </c>
      <c r="B30" s="23">
        <v>72.732507721858099</v>
      </c>
    </row>
    <row r="31" spans="1:2" x14ac:dyDescent="0.35">
      <c r="A31" s="4">
        <v>38139</v>
      </c>
      <c r="B31" s="23">
        <v>72.563693788529605</v>
      </c>
    </row>
    <row r="32" spans="1:2" x14ac:dyDescent="0.35">
      <c r="A32" s="4">
        <v>38169</v>
      </c>
      <c r="B32" s="23">
        <v>74.613136457609301</v>
      </c>
    </row>
    <row r="33" spans="1:2" x14ac:dyDescent="0.35">
      <c r="A33" s="4">
        <v>38200</v>
      </c>
      <c r="B33" s="23">
        <v>73.480334513641296</v>
      </c>
    </row>
    <row r="34" spans="1:2" x14ac:dyDescent="0.35">
      <c r="A34" s="4">
        <v>38231</v>
      </c>
      <c r="B34" s="23">
        <v>75.791504151252497</v>
      </c>
    </row>
    <row r="35" spans="1:2" x14ac:dyDescent="0.35">
      <c r="A35" s="4">
        <v>38261</v>
      </c>
      <c r="B35" s="23">
        <v>76.532959594332098</v>
      </c>
    </row>
    <row r="36" spans="1:2" x14ac:dyDescent="0.35">
      <c r="A36" s="4">
        <v>38292</v>
      </c>
      <c r="B36" s="23">
        <v>79.270311166434993</v>
      </c>
    </row>
    <row r="37" spans="1:2" x14ac:dyDescent="0.35">
      <c r="A37" s="4">
        <v>38322</v>
      </c>
      <c r="B37" s="23">
        <v>80.699672684118099</v>
      </c>
    </row>
    <row r="38" spans="1:2" x14ac:dyDescent="0.35">
      <c r="A38" s="4">
        <v>38353</v>
      </c>
      <c r="B38" s="23">
        <v>83.011104482337402</v>
      </c>
    </row>
    <row r="39" spans="1:2" x14ac:dyDescent="0.35">
      <c r="A39" s="4">
        <v>38384</v>
      </c>
      <c r="B39" s="23">
        <v>86.858332839345906</v>
      </c>
    </row>
    <row r="40" spans="1:2" x14ac:dyDescent="0.35">
      <c r="A40" s="4">
        <v>38412</v>
      </c>
      <c r="B40" s="23">
        <v>88.605677727629796</v>
      </c>
    </row>
    <row r="41" spans="1:2" x14ac:dyDescent="0.35">
      <c r="A41" s="4">
        <v>38443</v>
      </c>
      <c r="B41" s="23">
        <v>91.604116781450998</v>
      </c>
    </row>
    <row r="42" spans="1:2" x14ac:dyDescent="0.35">
      <c r="A42" s="4">
        <v>38473</v>
      </c>
      <c r="B42" s="23">
        <v>94.500395826915494</v>
      </c>
    </row>
    <row r="43" spans="1:2" x14ac:dyDescent="0.35">
      <c r="A43" s="4">
        <v>38504</v>
      </c>
      <c r="B43" s="23">
        <v>94.735124575272394</v>
      </c>
    </row>
    <row r="44" spans="1:2" x14ac:dyDescent="0.35">
      <c r="A44" s="4">
        <v>38534</v>
      </c>
      <c r="B44" s="23">
        <v>97.5598905280998</v>
      </c>
    </row>
    <row r="45" spans="1:2" x14ac:dyDescent="0.35">
      <c r="A45" s="4">
        <v>38565</v>
      </c>
      <c r="B45" s="23">
        <v>96.648062324789194</v>
      </c>
    </row>
    <row r="46" spans="1:2" x14ac:dyDescent="0.35">
      <c r="A46" s="4">
        <v>38596</v>
      </c>
      <c r="B46" s="23">
        <v>97.218141327759199</v>
      </c>
    </row>
    <row r="47" spans="1:2" x14ac:dyDescent="0.35">
      <c r="A47" s="4">
        <v>38626</v>
      </c>
      <c r="B47" s="23">
        <v>97.717485028339098</v>
      </c>
    </row>
    <row r="48" spans="1:2" x14ac:dyDescent="0.35">
      <c r="A48" s="4">
        <v>38657</v>
      </c>
      <c r="B48" s="23">
        <v>100.099472090375</v>
      </c>
    </row>
    <row r="49" spans="1:2" x14ac:dyDescent="0.35">
      <c r="A49" s="4">
        <v>38687</v>
      </c>
      <c r="B49" s="23">
        <v>98.6022334186856</v>
      </c>
    </row>
    <row r="50" spans="1:2" x14ac:dyDescent="0.35">
      <c r="A50" s="4">
        <v>38718</v>
      </c>
      <c r="B50" s="23">
        <v>96.022991962329897</v>
      </c>
    </row>
    <row r="51" spans="1:2" x14ac:dyDescent="0.35">
      <c r="A51" s="4">
        <v>38749</v>
      </c>
      <c r="B51" s="23">
        <v>97.370960344901903</v>
      </c>
    </row>
    <row r="52" spans="1:2" x14ac:dyDescent="0.35">
      <c r="A52" s="4">
        <v>38777</v>
      </c>
      <c r="B52" s="23">
        <v>98.684166886036607</v>
      </c>
    </row>
    <row r="53" spans="1:2" x14ac:dyDescent="0.35">
      <c r="A53" s="4">
        <v>38808</v>
      </c>
      <c r="B53" s="23">
        <v>99.470918096685196</v>
      </c>
    </row>
    <row r="54" spans="1:2" x14ac:dyDescent="0.35">
      <c r="A54" s="4">
        <v>38838</v>
      </c>
      <c r="B54" s="23">
        <v>98.349916038901497</v>
      </c>
    </row>
    <row r="55" spans="1:2" x14ac:dyDescent="0.35">
      <c r="A55" s="4">
        <v>38869</v>
      </c>
      <c r="B55" s="23">
        <v>98.515220547153305</v>
      </c>
    </row>
    <row r="56" spans="1:2" x14ac:dyDescent="0.35">
      <c r="A56" s="4">
        <v>38899</v>
      </c>
      <c r="B56" s="23">
        <v>95.155242552953098</v>
      </c>
    </row>
    <row r="57" spans="1:2" x14ac:dyDescent="0.35">
      <c r="A57" s="4">
        <v>38930</v>
      </c>
      <c r="B57" s="23">
        <v>96.819125887203995</v>
      </c>
    </row>
    <row r="58" spans="1:2" x14ac:dyDescent="0.35">
      <c r="A58" s="4">
        <v>38961</v>
      </c>
      <c r="B58" s="23">
        <v>96.983714752899303</v>
      </c>
    </row>
    <row r="59" spans="1:2" x14ac:dyDescent="0.35">
      <c r="A59" s="4">
        <v>38991</v>
      </c>
      <c r="B59" s="23">
        <v>94.341945903201506</v>
      </c>
    </row>
    <row r="60" spans="1:2" x14ac:dyDescent="0.35">
      <c r="A60" s="4">
        <v>39022</v>
      </c>
      <c r="B60" s="23">
        <v>94.861494454648195</v>
      </c>
    </row>
    <row r="61" spans="1:2" x14ac:dyDescent="0.35">
      <c r="A61" s="4">
        <v>39052</v>
      </c>
      <c r="B61" s="23">
        <v>94.278209873876193</v>
      </c>
    </row>
    <row r="62" spans="1:2" x14ac:dyDescent="0.35">
      <c r="A62" s="4">
        <v>39083</v>
      </c>
      <c r="B62" s="23">
        <v>93.150027702111799</v>
      </c>
    </row>
    <row r="63" spans="1:2" x14ac:dyDescent="0.35">
      <c r="A63" s="4">
        <v>39114</v>
      </c>
      <c r="B63" s="23">
        <v>93.148603349318904</v>
      </c>
    </row>
    <row r="64" spans="1:2" x14ac:dyDescent="0.35">
      <c r="A64" s="4">
        <v>39142</v>
      </c>
      <c r="B64" s="23">
        <v>95.127493079043404</v>
      </c>
    </row>
    <row r="65" spans="1:2" x14ac:dyDescent="0.35">
      <c r="A65" s="4">
        <v>39173</v>
      </c>
      <c r="B65" s="23">
        <v>95.351530330481594</v>
      </c>
    </row>
    <row r="66" spans="1:2" x14ac:dyDescent="0.35">
      <c r="A66" s="4">
        <v>39203</v>
      </c>
      <c r="B66" s="23">
        <v>98.077999697602294</v>
      </c>
    </row>
    <row r="67" spans="1:2" x14ac:dyDescent="0.35">
      <c r="A67" s="4">
        <v>39234</v>
      </c>
      <c r="B67" s="23">
        <v>97.925720396755693</v>
      </c>
    </row>
    <row r="68" spans="1:2" x14ac:dyDescent="0.35">
      <c r="A68" s="4">
        <v>39264</v>
      </c>
      <c r="B68" s="23">
        <v>99.041361211249395</v>
      </c>
    </row>
    <row r="69" spans="1:2" x14ac:dyDescent="0.35">
      <c r="A69" s="4">
        <v>39295</v>
      </c>
      <c r="B69" s="23">
        <v>99.389989172727894</v>
      </c>
    </row>
    <row r="70" spans="1:2" x14ac:dyDescent="0.35">
      <c r="A70" s="4">
        <v>39326</v>
      </c>
      <c r="B70" s="23">
        <v>99.577185738497406</v>
      </c>
    </row>
    <row r="71" spans="1:2" x14ac:dyDescent="0.35">
      <c r="A71" s="4">
        <v>39356</v>
      </c>
      <c r="B71" s="23">
        <v>101.912395844651</v>
      </c>
    </row>
    <row r="72" spans="1:2" x14ac:dyDescent="0.35">
      <c r="A72" s="4">
        <v>39387</v>
      </c>
      <c r="B72" s="23">
        <v>99.971777522010001</v>
      </c>
    </row>
    <row r="73" spans="1:2" x14ac:dyDescent="0.35">
      <c r="A73" s="4">
        <v>39417</v>
      </c>
      <c r="B73" s="23">
        <v>99.814068928582401</v>
      </c>
    </row>
    <row r="74" spans="1:2" x14ac:dyDescent="0.35">
      <c r="A74" s="4">
        <v>39448</v>
      </c>
      <c r="B74" s="23">
        <v>100</v>
      </c>
    </row>
    <row r="75" spans="1:2" x14ac:dyDescent="0.35">
      <c r="A75" s="4">
        <v>39479</v>
      </c>
      <c r="B75" s="23">
        <v>98.304236593811595</v>
      </c>
    </row>
    <row r="76" spans="1:2" x14ac:dyDescent="0.35">
      <c r="A76" s="4">
        <v>39508</v>
      </c>
      <c r="B76" s="23">
        <v>96.726532853102796</v>
      </c>
    </row>
    <row r="77" spans="1:2" x14ac:dyDescent="0.35">
      <c r="A77" s="4">
        <v>39539</v>
      </c>
      <c r="B77" s="23">
        <v>94.271111645592001</v>
      </c>
    </row>
    <row r="78" spans="1:2" x14ac:dyDescent="0.35">
      <c r="A78" s="4">
        <v>39569</v>
      </c>
      <c r="B78" s="23">
        <v>94.344843644868305</v>
      </c>
    </row>
    <row r="79" spans="1:2" x14ac:dyDescent="0.35">
      <c r="A79" s="4">
        <v>39600</v>
      </c>
      <c r="B79" s="23">
        <v>93.146920591834103</v>
      </c>
    </row>
    <row r="80" spans="1:2" x14ac:dyDescent="0.35">
      <c r="A80" s="4">
        <v>39630</v>
      </c>
      <c r="B80" s="23">
        <v>93.169146862741798</v>
      </c>
    </row>
    <row r="81" spans="1:2" x14ac:dyDescent="0.35">
      <c r="A81" s="4">
        <v>39661</v>
      </c>
      <c r="B81" s="23">
        <v>92.505955822242797</v>
      </c>
    </row>
    <row r="82" spans="1:2" x14ac:dyDescent="0.35">
      <c r="A82" s="4">
        <v>39692</v>
      </c>
      <c r="B82" s="23">
        <v>91.849348084167204</v>
      </c>
    </row>
    <row r="83" spans="1:2" x14ac:dyDescent="0.35">
      <c r="A83" s="4">
        <v>39722</v>
      </c>
      <c r="B83" s="23">
        <v>91.379851421696102</v>
      </c>
    </row>
    <row r="84" spans="1:2" x14ac:dyDescent="0.35">
      <c r="A84" s="4">
        <v>39753</v>
      </c>
      <c r="B84" s="23">
        <v>91.636382948364698</v>
      </c>
    </row>
    <row r="85" spans="1:2" x14ac:dyDescent="0.35">
      <c r="A85" s="4">
        <v>39783</v>
      </c>
      <c r="B85" s="23">
        <v>89.862284507093506</v>
      </c>
    </row>
    <row r="86" spans="1:2" x14ac:dyDescent="0.35">
      <c r="A86" s="4">
        <v>39814</v>
      </c>
      <c r="B86" s="23">
        <v>87.873987698108095</v>
      </c>
    </row>
    <row r="87" spans="1:2" x14ac:dyDescent="0.35">
      <c r="A87" s="4">
        <v>39845</v>
      </c>
      <c r="B87" s="23">
        <v>87.3273914068876</v>
      </c>
    </row>
    <row r="88" spans="1:2" x14ac:dyDescent="0.35">
      <c r="A88" s="4">
        <v>39873</v>
      </c>
      <c r="B88" s="23">
        <v>83.8753328535267</v>
      </c>
    </row>
    <row r="89" spans="1:2" x14ac:dyDescent="0.35">
      <c r="A89" s="4">
        <v>39904</v>
      </c>
      <c r="B89" s="23">
        <v>81.8523039560841</v>
      </c>
    </row>
    <row r="90" spans="1:2" x14ac:dyDescent="0.35">
      <c r="A90" s="4">
        <v>39934</v>
      </c>
      <c r="B90" s="23">
        <v>81.142270270728005</v>
      </c>
    </row>
    <row r="91" spans="1:2" x14ac:dyDescent="0.35">
      <c r="A91" s="4">
        <v>39965</v>
      </c>
      <c r="B91" s="23">
        <v>80.645379168175594</v>
      </c>
    </row>
    <row r="92" spans="1:2" x14ac:dyDescent="0.35">
      <c r="A92" s="4">
        <v>39995</v>
      </c>
      <c r="B92" s="23">
        <v>80.611304264840598</v>
      </c>
    </row>
    <row r="93" spans="1:2" x14ac:dyDescent="0.35">
      <c r="A93" s="4">
        <v>40026</v>
      </c>
      <c r="B93" s="23">
        <v>81.209361958018107</v>
      </c>
    </row>
    <row r="94" spans="1:2" x14ac:dyDescent="0.35">
      <c r="A94" s="4">
        <v>40057</v>
      </c>
      <c r="B94" s="23">
        <v>80.954059990044698</v>
      </c>
    </row>
    <row r="95" spans="1:2" x14ac:dyDescent="0.35">
      <c r="A95" s="4">
        <v>40087</v>
      </c>
      <c r="B95" s="23">
        <v>80.655470477017701</v>
      </c>
    </row>
    <row r="96" spans="1:2" x14ac:dyDescent="0.35">
      <c r="A96" s="4">
        <v>40118</v>
      </c>
      <c r="B96" s="23">
        <v>78.294526674584901</v>
      </c>
    </row>
    <row r="97" spans="1:2" x14ac:dyDescent="0.35">
      <c r="A97" s="4">
        <v>40148</v>
      </c>
      <c r="B97" s="23">
        <v>76.316608263267895</v>
      </c>
    </row>
    <row r="98" spans="1:2" x14ac:dyDescent="0.35">
      <c r="A98" s="4">
        <v>40179</v>
      </c>
      <c r="B98" s="23">
        <v>76.536248906144394</v>
      </c>
    </row>
    <row r="99" spans="1:2" x14ac:dyDescent="0.35">
      <c r="A99" s="4">
        <v>40210</v>
      </c>
      <c r="B99" s="23">
        <v>75.8818147815727</v>
      </c>
    </row>
    <row r="100" spans="1:2" x14ac:dyDescent="0.35">
      <c r="A100" s="4">
        <v>40238</v>
      </c>
      <c r="B100" s="23">
        <v>76.150738052347904</v>
      </c>
    </row>
    <row r="101" spans="1:2" x14ac:dyDescent="0.35">
      <c r="A101" s="4">
        <v>40269</v>
      </c>
      <c r="B101" s="23">
        <v>75.922458549656696</v>
      </c>
    </row>
    <row r="102" spans="1:2" x14ac:dyDescent="0.35">
      <c r="A102" s="4">
        <v>40299</v>
      </c>
      <c r="B102" s="23">
        <v>77.27528705233</v>
      </c>
    </row>
    <row r="103" spans="1:2" x14ac:dyDescent="0.35">
      <c r="A103" s="4">
        <v>40330</v>
      </c>
      <c r="B103" s="23">
        <v>75.061916807967705</v>
      </c>
    </row>
    <row r="104" spans="1:2" x14ac:dyDescent="0.35">
      <c r="A104" s="4">
        <v>40360</v>
      </c>
      <c r="B104" s="23">
        <v>73.872947176173597</v>
      </c>
    </row>
    <row r="105" spans="1:2" x14ac:dyDescent="0.35">
      <c r="A105" s="4">
        <v>40391</v>
      </c>
      <c r="B105" s="23">
        <v>73.872947176173597</v>
      </c>
    </row>
    <row r="106" spans="1:2" x14ac:dyDescent="0.35">
      <c r="A106" s="4">
        <v>40422</v>
      </c>
      <c r="B106" s="23">
        <v>73.907696190461195</v>
      </c>
    </row>
    <row r="107" spans="1:2" x14ac:dyDescent="0.35">
      <c r="A107" s="4">
        <v>40452</v>
      </c>
      <c r="B107" s="23">
        <v>74.325191586469202</v>
      </c>
    </row>
    <row r="108" spans="1:2" x14ac:dyDescent="0.35">
      <c r="A108" s="4">
        <v>40483</v>
      </c>
      <c r="B108" s="23">
        <v>74.160265507484198</v>
      </c>
    </row>
    <row r="109" spans="1:2" x14ac:dyDescent="0.35">
      <c r="A109" s="4">
        <v>40513</v>
      </c>
      <c r="B109" s="23">
        <v>73.130542510326094</v>
      </c>
    </row>
    <row r="110" spans="1:2" x14ac:dyDescent="0.35">
      <c r="A110" s="4">
        <v>40544</v>
      </c>
      <c r="B110" s="23">
        <v>73.667275880045096</v>
      </c>
    </row>
    <row r="111" spans="1:2" x14ac:dyDescent="0.35">
      <c r="A111" s="4">
        <v>40575</v>
      </c>
      <c r="B111" s="23">
        <v>74.304528630588294</v>
      </c>
    </row>
    <row r="112" spans="1:2" x14ac:dyDescent="0.35">
      <c r="A112" s="4">
        <v>40603</v>
      </c>
      <c r="B112" s="23">
        <v>74.318237351073606</v>
      </c>
    </row>
    <row r="113" spans="1:2" x14ac:dyDescent="0.35">
      <c r="A113" s="4">
        <v>40634</v>
      </c>
      <c r="B113" s="23">
        <v>74.745356142169896</v>
      </c>
    </row>
    <row r="114" spans="1:2" x14ac:dyDescent="0.35">
      <c r="A114" s="4">
        <v>40664</v>
      </c>
      <c r="B114" s="23">
        <v>75.891947224270993</v>
      </c>
    </row>
    <row r="115" spans="1:2" x14ac:dyDescent="0.35">
      <c r="A115" s="4">
        <v>40695</v>
      </c>
      <c r="B115" s="23">
        <v>73.428199052622702</v>
      </c>
    </row>
    <row r="116" spans="1:2" x14ac:dyDescent="0.35">
      <c r="A116" s="4">
        <v>40725</v>
      </c>
      <c r="B116" s="23">
        <v>72.601767337863507</v>
      </c>
    </row>
    <row r="117" spans="1:2" x14ac:dyDescent="0.35">
      <c r="A117" s="4">
        <v>40756</v>
      </c>
      <c r="B117" s="23">
        <v>72.7213347140747</v>
      </c>
    </row>
    <row r="118" spans="1:2" x14ac:dyDescent="0.35">
      <c r="A118" s="4">
        <v>40787</v>
      </c>
      <c r="B118" s="23">
        <v>73.139796768035197</v>
      </c>
    </row>
    <row r="119" spans="1:2" x14ac:dyDescent="0.35">
      <c r="A119" s="4">
        <v>40817</v>
      </c>
      <c r="B119" s="23">
        <v>73.386772938741203</v>
      </c>
    </row>
    <row r="120" spans="1:2" x14ac:dyDescent="0.35">
      <c r="A120" s="4">
        <v>40848</v>
      </c>
      <c r="B120" s="23">
        <v>73.175537324621601</v>
      </c>
    </row>
    <row r="121" spans="1:2" x14ac:dyDescent="0.35">
      <c r="A121" s="4">
        <v>40878</v>
      </c>
      <c r="B121" s="23">
        <v>73.612188706437905</v>
      </c>
    </row>
    <row r="122" spans="1:2" x14ac:dyDescent="0.35">
      <c r="A122" s="4">
        <v>40909</v>
      </c>
      <c r="B122" s="23">
        <v>73.722838891082105</v>
      </c>
    </row>
    <row r="123" spans="1:2" x14ac:dyDescent="0.35">
      <c r="A123" s="4">
        <v>40940</v>
      </c>
      <c r="B123" s="23">
        <v>72.013149209707507</v>
      </c>
    </row>
    <row r="124" spans="1:2" x14ac:dyDescent="0.35">
      <c r="A124" s="4">
        <v>40969</v>
      </c>
      <c r="B124" s="23">
        <v>72.103757265203598</v>
      </c>
    </row>
    <row r="125" spans="1:2" x14ac:dyDescent="0.35">
      <c r="A125" s="4">
        <v>41000</v>
      </c>
      <c r="B125" s="23">
        <v>71.960780031937702</v>
      </c>
    </row>
    <row r="126" spans="1:2" x14ac:dyDescent="0.35">
      <c r="A126" s="4">
        <v>41030</v>
      </c>
      <c r="B126" s="23">
        <v>71.946557239640498</v>
      </c>
    </row>
    <row r="127" spans="1:2" x14ac:dyDescent="0.35">
      <c r="A127" s="4">
        <v>41061</v>
      </c>
      <c r="B127" s="23">
        <v>72.960868433556001</v>
      </c>
    </row>
    <row r="128" spans="1:2" x14ac:dyDescent="0.35">
      <c r="A128" s="4">
        <v>41091</v>
      </c>
      <c r="B128" s="23">
        <v>73.534228200624398</v>
      </c>
    </row>
    <row r="129" spans="1:2" x14ac:dyDescent="0.35">
      <c r="A129" s="4">
        <v>41122</v>
      </c>
      <c r="B129" s="23">
        <v>73.329519779078197</v>
      </c>
    </row>
    <row r="130" spans="1:2" x14ac:dyDescent="0.35">
      <c r="A130" s="4">
        <v>41153</v>
      </c>
      <c r="B130" s="23">
        <v>73.380705958546002</v>
      </c>
    </row>
    <row r="131" spans="1:2" x14ac:dyDescent="0.35">
      <c r="A131" s="4">
        <v>41183</v>
      </c>
      <c r="B131" s="23">
        <v>73.932549945309503</v>
      </c>
    </row>
    <row r="132" spans="1:2" x14ac:dyDescent="0.35">
      <c r="A132" s="4">
        <v>41214</v>
      </c>
      <c r="B132" s="23">
        <v>74.076800530107704</v>
      </c>
    </row>
    <row r="133" spans="1:2" x14ac:dyDescent="0.35">
      <c r="A133" s="4">
        <v>41244</v>
      </c>
      <c r="B133" s="23">
        <v>74.393962334207899</v>
      </c>
    </row>
    <row r="134" spans="1:2" x14ac:dyDescent="0.35">
      <c r="A134" s="4">
        <v>41275</v>
      </c>
      <c r="B134" s="23">
        <v>73.929165526517195</v>
      </c>
    </row>
    <row r="135" spans="1:2" x14ac:dyDescent="0.35">
      <c r="A135" s="4">
        <v>41306</v>
      </c>
      <c r="B135" s="23">
        <v>72.416031811372505</v>
      </c>
    </row>
    <row r="136" spans="1:2" x14ac:dyDescent="0.35">
      <c r="A136" s="4">
        <v>41334</v>
      </c>
      <c r="B136" s="23">
        <v>71.477629466353605</v>
      </c>
    </row>
    <row r="137" spans="1:2" x14ac:dyDescent="0.35">
      <c r="A137" s="4">
        <v>41365</v>
      </c>
      <c r="B137" s="23">
        <v>71.771826499715004</v>
      </c>
    </row>
    <row r="138" spans="1:2" x14ac:dyDescent="0.35">
      <c r="A138" s="4">
        <v>41395</v>
      </c>
      <c r="B138" s="23">
        <v>72.689042309827897</v>
      </c>
    </row>
    <row r="139" spans="1:2" x14ac:dyDescent="0.35">
      <c r="A139" s="4">
        <v>41426</v>
      </c>
      <c r="B139" s="23">
        <v>73.797260151896296</v>
      </c>
    </row>
    <row r="140" spans="1:2" x14ac:dyDescent="0.35">
      <c r="A140" s="4">
        <v>41456</v>
      </c>
      <c r="B140" s="23">
        <v>74.331390793205401</v>
      </c>
    </row>
    <row r="141" spans="1:2" x14ac:dyDescent="0.35">
      <c r="A141" s="4">
        <v>41487</v>
      </c>
      <c r="B141" s="23">
        <v>74.051995241135998</v>
      </c>
    </row>
    <row r="142" spans="1:2" x14ac:dyDescent="0.35">
      <c r="A142" s="4">
        <v>41518</v>
      </c>
      <c r="B142" s="23">
        <v>74.168359553136</v>
      </c>
    </row>
    <row r="143" spans="1:2" x14ac:dyDescent="0.35">
      <c r="A143" s="4">
        <v>41548</v>
      </c>
      <c r="B143" s="23">
        <v>75.211795288832306</v>
      </c>
    </row>
    <row r="144" spans="1:2" x14ac:dyDescent="0.35">
      <c r="A144" s="4">
        <v>41579</v>
      </c>
      <c r="B144" s="23">
        <v>75.292829604181193</v>
      </c>
    </row>
    <row r="145" spans="1:2" x14ac:dyDescent="0.35">
      <c r="A145" s="4">
        <v>41609</v>
      </c>
      <c r="B145" s="23">
        <v>74.998509036308803</v>
      </c>
    </row>
    <row r="146" spans="1:2" x14ac:dyDescent="0.35">
      <c r="A146" s="4">
        <v>41640</v>
      </c>
      <c r="B146" s="23">
        <v>74.463378045469497</v>
      </c>
    </row>
    <row r="147" spans="1:2" x14ac:dyDescent="0.35">
      <c r="A147" s="4">
        <v>41671</v>
      </c>
      <c r="B147" s="23">
        <v>75.209466548466395</v>
      </c>
    </row>
    <row r="148" spans="1:2" x14ac:dyDescent="0.35">
      <c r="A148" s="4">
        <v>41699</v>
      </c>
      <c r="B148" s="23">
        <v>76.066726079057403</v>
      </c>
    </row>
    <row r="149" spans="1:2" x14ac:dyDescent="0.35">
      <c r="A149" s="4">
        <v>41730</v>
      </c>
      <c r="B149" s="23">
        <v>76.135063551311802</v>
      </c>
    </row>
    <row r="150" spans="1:2" x14ac:dyDescent="0.35">
      <c r="A150" s="4">
        <v>41760</v>
      </c>
      <c r="B150" s="23">
        <v>75.721774553974498</v>
      </c>
    </row>
    <row r="151" spans="1:2" x14ac:dyDescent="0.35">
      <c r="A151" s="4">
        <v>41791</v>
      </c>
      <c r="B151" s="23">
        <v>74.747321466086206</v>
      </c>
    </row>
    <row r="152" spans="1:2" x14ac:dyDescent="0.35">
      <c r="A152" s="4">
        <v>41821</v>
      </c>
      <c r="B152" s="23">
        <v>74.648888374132895</v>
      </c>
    </row>
    <row r="153" spans="1:2" x14ac:dyDescent="0.35">
      <c r="A153" s="4">
        <v>41852</v>
      </c>
      <c r="B153" s="23">
        <v>76.134927762945594</v>
      </c>
    </row>
    <row r="154" spans="1:2" x14ac:dyDescent="0.35">
      <c r="A154" s="4">
        <v>41883</v>
      </c>
      <c r="B154" s="23">
        <v>75.713822645845696</v>
      </c>
    </row>
    <row r="155" spans="1:2" x14ac:dyDescent="0.35">
      <c r="A155" s="4">
        <v>41913</v>
      </c>
      <c r="B155" s="23">
        <v>75.204465535086896</v>
      </c>
    </row>
    <row r="156" spans="1:2" x14ac:dyDescent="0.35">
      <c r="A156" s="4">
        <v>41944</v>
      </c>
      <c r="B156" s="23">
        <v>75.554201110231006</v>
      </c>
    </row>
    <row r="157" spans="1:2" x14ac:dyDescent="0.35">
      <c r="A157" s="4">
        <v>41974</v>
      </c>
      <c r="B157" s="23">
        <v>77.104504396942701</v>
      </c>
    </row>
    <row r="158" spans="1:2" x14ac:dyDescent="0.35">
      <c r="A158" s="4">
        <v>42005</v>
      </c>
      <c r="B158" s="23">
        <v>77.343377788199405</v>
      </c>
    </row>
    <row r="159" spans="1:2" x14ac:dyDescent="0.35">
      <c r="A159" s="4">
        <v>42036</v>
      </c>
      <c r="B159" s="23">
        <v>78.294500529181803</v>
      </c>
    </row>
    <row r="160" spans="1:2" x14ac:dyDescent="0.35">
      <c r="A160" s="4">
        <v>42064</v>
      </c>
      <c r="B160" s="23">
        <v>78.349873088713196</v>
      </c>
    </row>
    <row r="161" spans="1:2" x14ac:dyDescent="0.35">
      <c r="A161" s="4">
        <v>42095</v>
      </c>
      <c r="B161" s="23">
        <v>77.994680968613807</v>
      </c>
    </row>
    <row r="162" spans="1:2" x14ac:dyDescent="0.35">
      <c r="A162" s="4">
        <v>42125</v>
      </c>
      <c r="B162" s="23">
        <v>78.451274794093294</v>
      </c>
    </row>
    <row r="163" spans="1:2" x14ac:dyDescent="0.35">
      <c r="A163" s="4">
        <v>42156</v>
      </c>
      <c r="B163" s="23">
        <v>76.721735957015994</v>
      </c>
    </row>
    <row r="164" spans="1:2" x14ac:dyDescent="0.35">
      <c r="A164" s="4">
        <v>42186</v>
      </c>
      <c r="B164" s="23">
        <v>76.528911408327005</v>
      </c>
    </row>
    <row r="165" spans="1:2" x14ac:dyDescent="0.35">
      <c r="A165" s="4">
        <v>42217</v>
      </c>
      <c r="B165" s="23">
        <v>76.457344160456401</v>
      </c>
    </row>
    <row r="166" spans="1:2" x14ac:dyDescent="0.35">
      <c r="A166" s="4">
        <v>42248</v>
      </c>
      <c r="B166" s="23">
        <v>76.456981657420798</v>
      </c>
    </row>
    <row r="167" spans="1:2" x14ac:dyDescent="0.35">
      <c r="A167" s="4">
        <v>42278</v>
      </c>
      <c r="B167" s="23">
        <v>76.653390461478295</v>
      </c>
    </row>
    <row r="168" spans="1:2" x14ac:dyDescent="0.35">
      <c r="A168" s="4">
        <v>42309</v>
      </c>
      <c r="B168" s="23">
        <v>76.207279099726094</v>
      </c>
    </row>
    <row r="169" spans="1:2" x14ac:dyDescent="0.35">
      <c r="A169" s="4">
        <v>42339</v>
      </c>
      <c r="B169" s="23">
        <v>76.514657926677501</v>
      </c>
    </row>
    <row r="170" spans="1:2" x14ac:dyDescent="0.35">
      <c r="A170" s="4">
        <v>42370</v>
      </c>
      <c r="B170" s="23">
        <v>76.684411659411893</v>
      </c>
    </row>
    <row r="171" spans="1:2" x14ac:dyDescent="0.35">
      <c r="A171" s="4">
        <v>42401</v>
      </c>
      <c r="B171" s="23">
        <v>74.396502421277305</v>
      </c>
    </row>
    <row r="172" spans="1:2" x14ac:dyDescent="0.35">
      <c r="A172" s="4">
        <v>42430</v>
      </c>
      <c r="B172" s="23">
        <v>74.305844693326705</v>
      </c>
    </row>
    <row r="173" spans="1:2" x14ac:dyDescent="0.35">
      <c r="A173" s="4">
        <v>42461</v>
      </c>
      <c r="B173" s="23">
        <v>74.633067246718198</v>
      </c>
    </row>
    <row r="174" spans="1:2" x14ac:dyDescent="0.35">
      <c r="A174" s="4">
        <v>42491</v>
      </c>
      <c r="B174" s="23">
        <v>75.137718802046805</v>
      </c>
    </row>
    <row r="175" spans="1:2" x14ac:dyDescent="0.35">
      <c r="A175" s="4">
        <v>42522</v>
      </c>
      <c r="B175" s="23">
        <v>75.663251134495297</v>
      </c>
    </row>
    <row r="176" spans="1:2" x14ac:dyDescent="0.35">
      <c r="A176" s="4">
        <v>42552</v>
      </c>
      <c r="B176" s="23">
        <v>77.295000389837497</v>
      </c>
    </row>
    <row r="177" spans="1:2" x14ac:dyDescent="0.35">
      <c r="A177" s="4">
        <v>42583</v>
      </c>
      <c r="B177" s="23">
        <v>77.794449684732001</v>
      </c>
    </row>
    <row r="178" spans="1:2" x14ac:dyDescent="0.35">
      <c r="A178" s="4">
        <v>42614</v>
      </c>
      <c r="B178" s="23">
        <v>77.609395499644805</v>
      </c>
    </row>
    <row r="179" spans="1:2" x14ac:dyDescent="0.35">
      <c r="A179" s="4">
        <v>42644</v>
      </c>
      <c r="B179" s="23">
        <v>78.909131970026905</v>
      </c>
    </row>
    <row r="180" spans="1:2" x14ac:dyDescent="0.35">
      <c r="A180" s="4">
        <v>42675</v>
      </c>
      <c r="B180" s="23">
        <v>79.762470775783598</v>
      </c>
    </row>
    <row r="181" spans="1:2" x14ac:dyDescent="0.35">
      <c r="A181" s="4">
        <v>42705</v>
      </c>
      <c r="B181" s="23">
        <v>80.625240135381304</v>
      </c>
    </row>
    <row r="182" spans="1:2" x14ac:dyDescent="0.35">
      <c r="A182" s="4">
        <v>42736</v>
      </c>
      <c r="B182" s="23">
        <v>82.020262152734404</v>
      </c>
    </row>
    <row r="183" spans="1:2" x14ac:dyDescent="0.35">
      <c r="A183" s="4">
        <v>42767</v>
      </c>
      <c r="B183" s="23">
        <v>83.6551006445453</v>
      </c>
    </row>
    <row r="184" spans="1:2" x14ac:dyDescent="0.35">
      <c r="A184" s="4">
        <v>42795</v>
      </c>
      <c r="B184" s="23">
        <v>85.578970717416098</v>
      </c>
    </row>
    <row r="185" spans="1:2" x14ac:dyDescent="0.35">
      <c r="A185" s="4">
        <v>42826</v>
      </c>
      <c r="B185" s="23">
        <v>87.293768561191897</v>
      </c>
    </row>
    <row r="186" spans="1:2" x14ac:dyDescent="0.35">
      <c r="A186" s="4">
        <v>42856</v>
      </c>
      <c r="B186" s="23">
        <v>86.111162677447297</v>
      </c>
    </row>
    <row r="187" spans="1:2" x14ac:dyDescent="0.35">
      <c r="A187" s="4">
        <v>42887</v>
      </c>
      <c r="B187" s="23">
        <v>85.490788839442004</v>
      </c>
    </row>
    <row r="188" spans="1:2" x14ac:dyDescent="0.35">
      <c r="A188" s="4">
        <v>42917</v>
      </c>
      <c r="B188" s="23">
        <v>85.773909392538897</v>
      </c>
    </row>
    <row r="189" spans="1:2" x14ac:dyDescent="0.35">
      <c r="A189" s="4">
        <v>42948</v>
      </c>
      <c r="B189" s="23">
        <v>86.424785803595597</v>
      </c>
    </row>
    <row r="190" spans="1:2" x14ac:dyDescent="0.35">
      <c r="A190" s="4">
        <v>42979</v>
      </c>
      <c r="B190" s="23">
        <v>86.471789309705898</v>
      </c>
    </row>
    <row r="191" spans="1:2" x14ac:dyDescent="0.35">
      <c r="A191" s="4">
        <v>43009</v>
      </c>
      <c r="B191" s="23">
        <v>86.522554430872304</v>
      </c>
    </row>
    <row r="192" spans="1:2" x14ac:dyDescent="0.35">
      <c r="A192" s="4">
        <v>43040</v>
      </c>
      <c r="B192" s="23">
        <v>85.768983801695498</v>
      </c>
    </row>
    <row r="193" spans="1:2" x14ac:dyDescent="0.35">
      <c r="A193" s="4">
        <v>43070</v>
      </c>
      <c r="B193" s="23">
        <v>85.781926302666903</v>
      </c>
    </row>
    <row r="194" spans="1:2" x14ac:dyDescent="0.35">
      <c r="A194" s="4">
        <v>43101</v>
      </c>
      <c r="B194" s="23">
        <v>86.248756444906405</v>
      </c>
    </row>
    <row r="195" spans="1:2" x14ac:dyDescent="0.35">
      <c r="A195" s="4">
        <v>43132</v>
      </c>
      <c r="B195" s="23">
        <v>86.317149012894703</v>
      </c>
    </row>
    <row r="196" spans="1:2" x14ac:dyDescent="0.35">
      <c r="A196" s="4">
        <v>43160</v>
      </c>
      <c r="B196" s="23">
        <v>86.017455461815402</v>
      </c>
    </row>
    <row r="197" spans="1:2" x14ac:dyDescent="0.35">
      <c r="A197" s="4">
        <v>43191</v>
      </c>
      <c r="B197" s="23">
        <v>86.368768437800895</v>
      </c>
    </row>
    <row r="198" spans="1:2" x14ac:dyDescent="0.35">
      <c r="A198" s="4">
        <v>43221</v>
      </c>
      <c r="B198" s="23">
        <v>84.7441534821197</v>
      </c>
    </row>
    <row r="199" spans="1:2" x14ac:dyDescent="0.35">
      <c r="A199" s="4">
        <v>43252</v>
      </c>
      <c r="B199" s="23">
        <v>84.894381704034302</v>
      </c>
    </row>
    <row r="200" spans="1:2" x14ac:dyDescent="0.35">
      <c r="A200" s="4">
        <v>43282</v>
      </c>
      <c r="B200" s="23">
        <v>84.839548067897496</v>
      </c>
    </row>
    <row r="201" spans="1:2" x14ac:dyDescent="0.35">
      <c r="A201" s="4">
        <v>43313</v>
      </c>
      <c r="B201" s="23">
        <v>84.860607955551004</v>
      </c>
    </row>
    <row r="202" spans="1:2" x14ac:dyDescent="0.35">
      <c r="A202" s="4">
        <v>43344</v>
      </c>
      <c r="B202" s="23">
        <v>84.853706081141297</v>
      </c>
    </row>
    <row r="203" spans="1:2" x14ac:dyDescent="0.35">
      <c r="A203" s="4">
        <v>43374</v>
      </c>
      <c r="B203" s="23">
        <v>84.8698982307357</v>
      </c>
    </row>
    <row r="204" spans="1:2" x14ac:dyDescent="0.35">
      <c r="A204" s="4">
        <v>43405</v>
      </c>
      <c r="B204" s="23">
        <v>85.585433607100796</v>
      </c>
    </row>
    <row r="205" spans="1:2" x14ac:dyDescent="0.35">
      <c r="A205" s="4">
        <v>43435</v>
      </c>
      <c r="B205" s="23">
        <v>85.697026458357698</v>
      </c>
    </row>
    <row r="206" spans="1:2" x14ac:dyDescent="0.35">
      <c r="A206" s="4">
        <v>43466</v>
      </c>
      <c r="B206" s="23">
        <v>85.757740492467505</v>
      </c>
    </row>
    <row r="207" spans="1:2" x14ac:dyDescent="0.35">
      <c r="A207" s="4">
        <v>43497</v>
      </c>
      <c r="B207" s="23">
        <v>84.714218624439496</v>
      </c>
    </row>
    <row r="208" spans="1:2" x14ac:dyDescent="0.35">
      <c r="A208" s="4">
        <v>43525</v>
      </c>
      <c r="B208" s="23">
        <v>85.030938940453197</v>
      </c>
    </row>
    <row r="209" spans="1:2" x14ac:dyDescent="0.35">
      <c r="A209" s="4">
        <v>43556</v>
      </c>
      <c r="B209" s="23">
        <v>84.0615952250878</v>
      </c>
    </row>
    <row r="210" spans="1:2" x14ac:dyDescent="0.35">
      <c r="A210" s="4">
        <v>43586</v>
      </c>
      <c r="B210" s="23">
        <v>83.742667215211696</v>
      </c>
    </row>
    <row r="211" spans="1:2" x14ac:dyDescent="0.35">
      <c r="A211" s="4">
        <v>43617</v>
      </c>
      <c r="B211" s="23">
        <v>83.962107291485196</v>
      </c>
    </row>
    <row r="212" spans="1:2" x14ac:dyDescent="0.35">
      <c r="A212" s="4">
        <v>43647</v>
      </c>
      <c r="B212" s="23">
        <v>83.799494824338197</v>
      </c>
    </row>
    <row r="213" spans="1:2" x14ac:dyDescent="0.35">
      <c r="A213" s="4">
        <v>43678</v>
      </c>
      <c r="B213" s="23">
        <v>84.243952058957404</v>
      </c>
    </row>
    <row r="214" spans="1:2" x14ac:dyDescent="0.35">
      <c r="A214" s="4">
        <v>43709</v>
      </c>
      <c r="B214" s="23">
        <v>84.288359526934897</v>
      </c>
    </row>
    <row r="215" spans="1:2" x14ac:dyDescent="0.35">
      <c r="A215" s="4">
        <v>43739</v>
      </c>
      <c r="B215" s="23">
        <v>84.436359861079296</v>
      </c>
    </row>
    <row r="216" spans="1:2" x14ac:dyDescent="0.35">
      <c r="A216" s="4">
        <v>43770</v>
      </c>
      <c r="B216" s="23">
        <v>84.091390075168206</v>
      </c>
    </row>
    <row r="217" spans="1:2" x14ac:dyDescent="0.35">
      <c r="A217" s="4">
        <v>43800</v>
      </c>
      <c r="B217" s="23">
        <v>83.904226978610296</v>
      </c>
    </row>
    <row r="218" spans="1:2" x14ac:dyDescent="0.35">
      <c r="A218" s="4">
        <v>43831</v>
      </c>
      <c r="B218" s="23">
        <v>83.754576161955896</v>
      </c>
    </row>
    <row r="219" spans="1:2" x14ac:dyDescent="0.35">
      <c r="A219" s="4">
        <v>43862</v>
      </c>
      <c r="B219" s="23">
        <v>84.094591923990805</v>
      </c>
    </row>
    <row r="220" spans="1:2" x14ac:dyDescent="0.35">
      <c r="A220" s="4">
        <v>43891</v>
      </c>
      <c r="B220" s="23">
        <v>83.9629605744353</v>
      </c>
    </row>
    <row r="221" spans="1:2" x14ac:dyDescent="0.35">
      <c r="A221" s="4">
        <v>43922</v>
      </c>
      <c r="B221" s="23">
        <v>81.241290629061695</v>
      </c>
    </row>
    <row r="222" spans="1:2" x14ac:dyDescent="0.35">
      <c r="A222" s="4">
        <v>43952</v>
      </c>
      <c r="B222" s="23">
        <v>81.656514998348598</v>
      </c>
    </row>
    <row r="223" spans="1:2" x14ac:dyDescent="0.35">
      <c r="A223" s="4">
        <v>43983</v>
      </c>
      <c r="B223" s="23">
        <v>81.674355119564694</v>
      </c>
    </row>
    <row r="224" spans="1:2" x14ac:dyDescent="0.35">
      <c r="A224" s="4">
        <v>44013</v>
      </c>
      <c r="B224" s="23">
        <v>82.754611259074494</v>
      </c>
    </row>
    <row r="225" spans="1:2" x14ac:dyDescent="0.35">
      <c r="A225" s="4">
        <v>44044</v>
      </c>
      <c r="B225" s="23">
        <v>83.2274114089129</v>
      </c>
    </row>
    <row r="226" spans="1:2" x14ac:dyDescent="0.35">
      <c r="A226" s="4">
        <v>44075</v>
      </c>
      <c r="B226" s="23">
        <v>83.389180229148906</v>
      </c>
    </row>
    <row r="227" spans="1:2" x14ac:dyDescent="0.35">
      <c r="A227" s="4">
        <v>44105</v>
      </c>
      <c r="B227" s="23">
        <v>83.600648684767606</v>
      </c>
    </row>
    <row r="228" spans="1:2" x14ac:dyDescent="0.35">
      <c r="A228" s="4">
        <v>44136</v>
      </c>
      <c r="B228" s="23">
        <v>83.989919084923102</v>
      </c>
    </row>
    <row r="229" spans="1:2" x14ac:dyDescent="0.35">
      <c r="A229" s="4">
        <v>44166</v>
      </c>
      <c r="B229" s="23">
        <v>84.315253357147398</v>
      </c>
    </row>
    <row r="230" spans="1:2" x14ac:dyDescent="0.35">
      <c r="A230" s="4">
        <v>44197</v>
      </c>
      <c r="B230" s="23">
        <v>81.419379062334102</v>
      </c>
    </row>
    <row r="231" spans="1:2" x14ac:dyDescent="0.35">
      <c r="A231" s="4">
        <v>44228</v>
      </c>
      <c r="B231" s="23">
        <v>81.646156092559707</v>
      </c>
    </row>
    <row r="232" spans="1:2" x14ac:dyDescent="0.35">
      <c r="A232" s="4">
        <v>44256</v>
      </c>
      <c r="B232" s="23">
        <v>84.057833297216703</v>
      </c>
    </row>
    <row r="233" spans="1:2" x14ac:dyDescent="0.35">
      <c r="A233" s="4">
        <v>44287</v>
      </c>
      <c r="B233" s="23">
        <v>86.037708715162395</v>
      </c>
    </row>
    <row r="234" spans="1:2" x14ac:dyDescent="0.35">
      <c r="A234" s="4">
        <v>44317</v>
      </c>
      <c r="B234" s="23">
        <v>87.060489778470895</v>
      </c>
    </row>
    <row r="235" spans="1:2" x14ac:dyDescent="0.35">
      <c r="A235" s="4">
        <v>44348</v>
      </c>
      <c r="B235" s="23">
        <v>87.9367209584139</v>
      </c>
    </row>
    <row r="236" spans="1:2" x14ac:dyDescent="0.35">
      <c r="A236" s="4">
        <v>44378</v>
      </c>
      <c r="B236" s="23">
        <v>88.632044205744606</v>
      </c>
    </row>
    <row r="237" spans="1:2" x14ac:dyDescent="0.35">
      <c r="A237" s="4">
        <v>44409</v>
      </c>
      <c r="B237" s="23">
        <v>89.798002770623597</v>
      </c>
    </row>
    <row r="238" spans="1:2" x14ac:dyDescent="0.35">
      <c r="A238" s="4">
        <v>44440</v>
      </c>
      <c r="B238" s="23">
        <v>90.269178347839002</v>
      </c>
    </row>
    <row r="239" spans="1:2" x14ac:dyDescent="0.35">
      <c r="A239" s="4">
        <v>44470</v>
      </c>
      <c r="B239" s="23">
        <v>91.018779016886299</v>
      </c>
    </row>
    <row r="240" spans="1:2" x14ac:dyDescent="0.35">
      <c r="A240" s="4">
        <v>44501</v>
      </c>
      <c r="B240" s="23">
        <v>91.390519495840906</v>
      </c>
    </row>
    <row r="241" spans="1:2" x14ac:dyDescent="0.35">
      <c r="A241" s="4">
        <v>44531</v>
      </c>
      <c r="B241" s="23">
        <v>93.067729239712406</v>
      </c>
    </row>
    <row r="242" spans="1:2" x14ac:dyDescent="0.35">
      <c r="A242" s="4">
        <v>44562</v>
      </c>
      <c r="B242" s="23">
        <v>91.288651473102405</v>
      </c>
    </row>
    <row r="243" spans="1:2" x14ac:dyDescent="0.35">
      <c r="A243" s="4">
        <v>44593</v>
      </c>
      <c r="B243" s="23">
        <v>93.248142673678601</v>
      </c>
    </row>
    <row r="244" spans="1:2" x14ac:dyDescent="0.35">
      <c r="A244" s="4">
        <v>44621</v>
      </c>
      <c r="B244" s="23">
        <v>95.915167823073702</v>
      </c>
    </row>
    <row r="245" spans="1:2" x14ac:dyDescent="0.35">
      <c r="A245" s="4">
        <v>44652</v>
      </c>
      <c r="B245" s="23">
        <v>96.992070702023398</v>
      </c>
    </row>
    <row r="246" spans="1:2" x14ac:dyDescent="0.35">
      <c r="A246" s="4">
        <v>44682</v>
      </c>
      <c r="B246" s="23">
        <v>99.468728972636299</v>
      </c>
    </row>
    <row r="247" spans="1:2" x14ac:dyDescent="0.35">
      <c r="A247" s="4">
        <v>44713</v>
      </c>
      <c r="B247" s="23">
        <v>101.695781585628</v>
      </c>
    </row>
    <row r="248" spans="1:2" x14ac:dyDescent="0.35">
      <c r="A248" s="4">
        <v>44743</v>
      </c>
      <c r="B248" s="23">
        <v>102.88458013686</v>
      </c>
    </row>
    <row r="249" spans="1:2" x14ac:dyDescent="0.35">
      <c r="A249" s="4">
        <v>44774</v>
      </c>
      <c r="B249" s="23">
        <v>102.23791415554101</v>
      </c>
    </row>
    <row r="250" spans="1:2" x14ac:dyDescent="0.35">
      <c r="A250" s="4">
        <v>44805</v>
      </c>
      <c r="B250" s="23">
        <v>102.245457924212</v>
      </c>
    </row>
    <row r="251" spans="1:2" x14ac:dyDescent="0.35">
      <c r="A251" s="4">
        <v>44835</v>
      </c>
      <c r="B251" s="23">
        <v>102.49065722971901</v>
      </c>
    </row>
    <row r="252" spans="1:2" x14ac:dyDescent="0.35">
      <c r="A252" s="4">
        <v>44866</v>
      </c>
      <c r="B252" s="23">
        <v>101.81722755139199</v>
      </c>
    </row>
    <row r="253" spans="1:2" x14ac:dyDescent="0.35">
      <c r="A253" s="4">
        <v>44896</v>
      </c>
      <c r="B253" s="23">
        <v>97.2166379994473</v>
      </c>
    </row>
    <row r="254" spans="1:2" x14ac:dyDescent="0.35">
      <c r="A254" s="4">
        <v>44927</v>
      </c>
      <c r="B254" s="23">
        <v>96.607207807231504</v>
      </c>
    </row>
    <row r="255" spans="1:2" x14ac:dyDescent="0.35">
      <c r="A255" s="4">
        <v>44958</v>
      </c>
      <c r="B255" s="23">
        <v>96.458277756190498</v>
      </c>
    </row>
    <row r="256" spans="1:2" x14ac:dyDescent="0.35">
      <c r="A256" s="4">
        <v>44986</v>
      </c>
      <c r="B256" s="23">
        <v>97.016608502427999</v>
      </c>
    </row>
    <row r="257" spans="1:2" x14ac:dyDescent="0.35">
      <c r="A257" s="4">
        <v>45017</v>
      </c>
      <c r="B257" s="23">
        <v>96.233555610872799</v>
      </c>
    </row>
    <row r="258" spans="1:2" x14ac:dyDescent="0.35">
      <c r="A258" s="4">
        <v>45047</v>
      </c>
      <c r="B258" s="23">
        <v>96.331720966105607</v>
      </c>
    </row>
    <row r="259" spans="1:2" x14ac:dyDescent="0.35">
      <c r="A259" s="4">
        <v>45078</v>
      </c>
      <c r="B259" s="23">
        <v>94.213364930603205</v>
      </c>
    </row>
    <row r="260" spans="1:2" x14ac:dyDescent="0.35">
      <c r="A260" s="4">
        <v>45108</v>
      </c>
      <c r="B260" s="23">
        <v>93.738685901479897</v>
      </c>
    </row>
    <row r="261" spans="1:2" x14ac:dyDescent="0.35">
      <c r="A261" s="4">
        <v>45139</v>
      </c>
      <c r="B261" s="23">
        <v>94.095917019982593</v>
      </c>
    </row>
    <row r="262" spans="1:2" x14ac:dyDescent="0.35">
      <c r="A262" s="4">
        <v>45170</v>
      </c>
      <c r="B262" s="23">
        <v>94.575080634473295</v>
      </c>
    </row>
    <row r="263" spans="1:2" x14ac:dyDescent="0.35">
      <c r="A263" s="4">
        <v>45200</v>
      </c>
      <c r="B263" s="23">
        <v>95.116220621546603</v>
      </c>
    </row>
    <row r="264" spans="1:2" x14ac:dyDescent="0.35">
      <c r="A264" s="4">
        <v>45231</v>
      </c>
      <c r="B264" s="23">
        <v>94.985165729746697</v>
      </c>
    </row>
    <row r="265" spans="1:2" x14ac:dyDescent="0.35">
      <c r="A265" s="4">
        <v>45261</v>
      </c>
      <c r="B265" s="23">
        <v>95.248968794688196</v>
      </c>
    </row>
    <row r="266" spans="1:2" x14ac:dyDescent="0.35">
      <c r="A266" s="4">
        <v>45292</v>
      </c>
      <c r="B266" s="23">
        <v>95.141211639805306</v>
      </c>
    </row>
    <row r="267" spans="1:2" x14ac:dyDescent="0.35">
      <c r="A267" s="4">
        <v>45323</v>
      </c>
      <c r="B267" s="23">
        <v>96.789373649590203</v>
      </c>
    </row>
    <row r="268" spans="1:2" x14ac:dyDescent="0.35">
      <c r="A268" s="4">
        <v>45352</v>
      </c>
      <c r="B268" s="23">
        <v>95.276106511591905</v>
      </c>
    </row>
    <row r="269" spans="1:2" x14ac:dyDescent="0.35">
      <c r="A269" s="4">
        <v>45383</v>
      </c>
      <c r="B269" s="23">
        <v>95.576681012817701</v>
      </c>
    </row>
    <row r="270" spans="1:2" x14ac:dyDescent="0.35">
      <c r="A270" s="4">
        <v>45413</v>
      </c>
      <c r="B270" s="23">
        <v>96.695488607444304</v>
      </c>
    </row>
    <row r="271" spans="1:2" x14ac:dyDescent="0.35">
      <c r="A271" s="4">
        <v>45444</v>
      </c>
      <c r="B271" s="23">
        <v>97.620270098895404</v>
      </c>
    </row>
    <row r="272" spans="1:2" x14ac:dyDescent="0.35">
      <c r="A272" s="4">
        <v>45474</v>
      </c>
      <c r="B272" s="23">
        <v>98.110612975264999</v>
      </c>
    </row>
    <row r="273" spans="1:2" x14ac:dyDescent="0.35">
      <c r="A273" s="4">
        <v>45505</v>
      </c>
      <c r="B273" s="23">
        <v>99.404630632214094</v>
      </c>
    </row>
    <row r="274" spans="1:2" x14ac:dyDescent="0.35">
      <c r="A274" s="4">
        <v>45536</v>
      </c>
      <c r="B274" s="23">
        <v>98.438292865752103</v>
      </c>
    </row>
    <row r="275" spans="1:2" x14ac:dyDescent="0.35">
      <c r="A275" s="4">
        <v>45566</v>
      </c>
      <c r="B275" s="23">
        <v>98.339523382623895</v>
      </c>
    </row>
    <row r="276" spans="1:2" x14ac:dyDescent="0.35">
      <c r="A276" s="4">
        <v>45597</v>
      </c>
      <c r="B276" s="23">
        <v>98.844391755879201</v>
      </c>
    </row>
    <row r="277" spans="1:2" x14ac:dyDescent="0.35">
      <c r="A277" s="4">
        <v>45627</v>
      </c>
      <c r="B277" s="23">
        <v>97.772951962245799</v>
      </c>
    </row>
    <row r="278" spans="1:2" x14ac:dyDescent="0.35">
      <c r="A278" s="4">
        <v>45658</v>
      </c>
      <c r="B278" s="23">
        <v>96.2515097592552</v>
      </c>
    </row>
    <row r="279" spans="1:2" x14ac:dyDescent="0.35">
      <c r="A279" s="4">
        <v>45689</v>
      </c>
      <c r="B279" s="23">
        <v>96.293247030111203</v>
      </c>
    </row>
    <row r="280" spans="1:2" x14ac:dyDescent="0.35">
      <c r="A280" s="4">
        <v>45717</v>
      </c>
      <c r="B280" s="23">
        <v>96.278470608379095</v>
      </c>
    </row>
    <row r="281" spans="1:2" x14ac:dyDescent="0.35">
      <c r="A281" s="4">
        <v>45748</v>
      </c>
      <c r="B281" s="23">
        <v>95.042010273004095</v>
      </c>
    </row>
    <row r="282" spans="1:2" x14ac:dyDescent="0.35">
      <c r="A282" s="4">
        <v>45778</v>
      </c>
      <c r="B282" s="23">
        <v>94.440959690443094</v>
      </c>
    </row>
    <row r="283" spans="1:2" x14ac:dyDescent="0.35">
      <c r="A283" s="4">
        <v>45809</v>
      </c>
      <c r="B283" s="23">
        <v>94.500808524572193</v>
      </c>
    </row>
    <row r="284" spans="1:2" x14ac:dyDescent="0.35">
      <c r="A284" s="4">
        <v>45839</v>
      </c>
      <c r="B284" s="23">
        <v>94.973367933659205</v>
      </c>
    </row>
    <row r="285" spans="1:2" x14ac:dyDescent="0.35">
      <c r="A285" s="4">
        <v>45870</v>
      </c>
      <c r="B285" s="23">
        <v>94.341630097245897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0e396e-8fbb-483a-b46f-a960f5f199df" xsi:nil="true"/>
    <lcf76f155ced4ddcb4097134ff3c332f xmlns="f3cb5df2-e59b-48d3-9d02-3a3d2d29679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D a t a M a s h u p   x m l n s = " h t t p : / / s c h e m a s . m i c r o s o f t . c o m / D a t a M a s h u p " > A A A A A P c J A A B Q S w M E F A A C A A g A K U R Q W 6 o L 7 e G l A A A A 9 g A A A B I A H A B D b 2 5 m a W c v U G F j a 2 F n Z S 5 4 b W w g o h g A K K A U A A A A A A A A A A A A A A A A A A A A A A A A A A A A h Y 8 x D o I w G I W v Q r r T F t B o y E 8 Z n E w k M S E x r k 2 p 0 A D F 0 G K 5 m 4 N H 8 g p i F H V z f N / 7 h v f u 1 x u k Y 9 t 4 F 9 k b 1 e k E B Z g i T 2 r R F U q X C R r s y V + j l M G e i 5 q X 0 p t k b e L R F A m q r D 3 H h D j n s I t w 1 5 c k p D Q g x 2 y X i 0 q 2 H H 1 k 9 V / 2 l T a W a y E R g 8 N r D A t x s F j h J Y 0 w B T J D y J T + C u G 0 9 9 n + Q N g M j R 1 6 y Z T x t z m Q O Q J 5 f 2 A P U E s D B B Q A A g A I A C l E U F t T c j g s m w A A A O E A A A A T A B w A W 0 N v b n R l b n R f V H l w Z X N d L n h t b C C i G A A o o B Q A A A A A A A A A A A A A A A A A A A A A A A A A A A B t j j 0 O w j A M R q 8 S e W 9 d G B B C T R m A G 3 C B K L g / o n G i x k X l b A w c i S u Q t m t H f 3 7 P n 3 + f b 3 m e X K 9 e N M T O s 4 Z d X o A i t v 7 R c a N h l D o 7 w r k q 7 + 9 A U S W U o 4 Z W J J w Q o 2 3 J m Z j 7 Q J w 2 t R + c k T Q O D Q Z j n 6 Y h 3 B f F A a 1 n I Z Z M 5 h t Q l V e q z d i L u k 0 p X m u T D u q y c n O V B q F J c I l x 0 3 B b f O h N x 4 u B y 8 P V H 1 B L A w Q U A A I A C A A p R F B b y D 0 a T v k G A A C c O g A A E w A c A E Z v c m 1 1 b G F z L 1 N l Y 3 R p b 2 4 x L m 0 g o h g A K K A U A A A A A A A A A A A A A A A A A A A A A A A A A A A A 7 V t L b 9 t G E L 4 b 8 H 8 g l I s D q I J l N + 4 j 8 I G 2 4 k d j y 6 k l G w i i Y r E S 1 x K t 5 V L d h x I 1 8 K E / J Z f e A h g I 0 E O A n P j H O k v q S S 4 p 2 k j A 1 J Z h w P L M c D m 7 8 3 2 z s w 8 J 0 p G u z 6 x G 9 L f 6 f G 1 N 9 D A n j s U J p k h g D 7 O 2 4 o 7 i C H 7 b L p c u 6 y p r 1 6 J E r q 9 Z 8 N P w F e 8 Q k O y L Y a X m d 5 R H m N w 4 c C m p 7 P t M w j 9 i o 7 T / a + t C E C 5 a f e 4 K a K J C X e Z g 2 j p j p M b d I b F + s I 5 O G 6 0 a E X 3 p D 1 q n w Q e G g 1 v M + y L 4 w g X F o A 8 + d I P P Q r a y / K p 0 x L D 0 t P y m R q j r u Z L w 3 d L z U t n a 9 6 n y m N j d L l s v W M d 3 w H R 3 5 9 n m Z r V s / a 5 8 S R p y R M n u 7 G O l 7 j P y x 9 N y 1 M E n p V f c 9 0 D n W E c E O 9 C L E v S 2 i d t g O N a M 5 R v R W J S t N 2 O 5 T W m j g y n m Y l d y N d / k f g + z L r T Y H A 3 I r L k m x 0 x c + d y L P N Z K s W F 4 f / n 9 + 5 K E H k L f J N h Y D p b k p m y 9 L w 0 x n 8 g k e S f H M g q y Y y Z 3 f q z o F m 9 u n q 6 v u c z o y S z 8 H o H 4 C H B D v w d 1 Y b y p R G w k Z Z G x T 3 V q S e C r P z 7 4 y B + d H V z U 9 s 7 O D 9 G J X a 8 1 9 l 4 f H t Y S U D i 0 T + 2 T J q q / b j Z T Y B L K m P L a h I d S G H E X M 4 N i Q K C / T E K o 0 S + b 2 f q q S d / x F Z O L u N R i f 0 h 4 U q q Y Y x I D E h z k s 6 S i B w i 5 w p S i c X P x l 0 / 1 k 4 Z T D W a v m D f J x S C N y w l G w Q 0 H T R o t k k G p T i 1 h 0 E 5 e A k E / / p f 8 C V l z d H L R t A 9 O z l 6 + v K g n C D L g b o c g O 7 j l m F v B x 3 b w O b h 1 T e C J D O v B l 2 u T 4 b S 9 E C a I k b c I M J a t R d s e H n Y X b H J B E O D t 8 j D M c 7 k S 9 d q i S A i m O m W A Y H k O g j 8 / + B y + H I P Z C T z H 3 D 8 W T g E V U 3 F s y M k g N N n f z I 0 H p h 1 F s e 6 k 3 Q 7 n Z 2 J d Y q r S B 0 c P z M I o 6 k G Z d 6 w e 8 q k C z a U 4 m W 2 w r J 0 Y f V L 9 n 3 H p S S m d T R t b T 0 s r S q 0 o F c v R M 7 A m Z M a M P h 2 M c z K g u A P 9 i 5 F o L A + l C Q K V K j q 2 p f L Y i E + s m 9 B 4 e d H F s V d z j t y Y I 1 F d G o q Y q 3 E a x + f G u e F Y l B q f S J / k q n m Z u b 1 i 5 o q Z K 2 Y W w 8 y X 9 s W r y x f n N Q R s a o + o i 6 6 u f R p 9 8 E J S h E 0 X y c 9 8 H i 5 Z H D 1 b k b X U e H G + 9 / r k G B 3 8 d n a i P 9 y B s X d e W T 8 p 5 Q R W 0 X X Z C l 1 x d N 0 z 4 t G e H + V Y M Z c j 4 i D q s 2 4 4 m o 5 b Z I C z / F o S 1 g c 1 w 5 / a d Q S J w U Y a 7 Y n s k T W R L 8 8 s P U z 6 f c X C 7 a q E k m Y p w + 1 i r W l z M t I H B I Y J T p I u 1 G i J R 6 M Q 3 m P f 3 I w I 7 c T 3 h 1 P t 1 W N C 6 T x I 7 p J 9 2 q N u F / U 4 c R m U 7 0 h J i l m R w T S 4 8 7 i m k G Q h I c M 6 O y 4 0 n 5 C Z j j n A X 3 G v e a m v I E 1 w p E N S K L / n / H h M h 6 B G L O Q L e 6 7 4 T s + B K F a C Y y Q k 5 l e 4 y E i b P X p M W T z 4 m 4 u r 6 + A T D 2 4 V 6 6 o k A G w 5 d B l T X Z 0 h E 8 q D 6 + B f X T R G 4 5 b c L 5 j o o + F N N T u a n O X F 7 R L 1 h Q m N f y Y b x P w e x c b i e T i 5 k t F e k / K + G k J r / l t G f e y I V u q 7 l p 2 9 P y j w 3 f / s H R B i q l F X x + 7 5 j 9 3 H 4 7 W d 1 i 8 E 2 D b v A B o V 3 K f U I 4 l h z s W 8 y 8 a l z s A M U + I 6 n B R 7 L S b h z D J K P q h 6 0 M F d Q S S b W 9 5 N i R n f d s n J P i i o H a G x i K + o r 5 e X + W o M 7 F w r A d 4 l r J 3 q l u E t I E U Z j 5 i e M C H f 2 U Y Y Z j t M 3 b 9 I f H U T 6 n e y 9 S F w h q 5 w J c Q n 4 c d l 8 D F F o 2 k V P n u / H b z 0 2 z F F b 9 q t r s g U f U V m z t B 4 S S Z N f 8 e T i g U 8 C u z p F C J g m n b w w n 3 H j e p X x O O s n s p 8 4 a N K 4 E a w N d G k 1 j R E P W t D U c / o q I / V I O Q u 9 U 2 b f q E N V l 0 6 E m O O m + 2 c q B B J K 1 e M y O 7 F d g 3 D m c F g 2 D Z V M Q Y Z M c h k j 0 h T m 5 7 r X B s X I d o e x W e P X M y A C O C 2 P s W G e m z u c w 9 3 W T g 5 A n 8 L z N X L v V v C p A d 1 M b h 5 f G r v X d R r x 8 n V x 5 F 9 W L d r 9 n m U u c 8 T + p R 1 w W T q u w 9 y 9 E l g 7 R j p M 7 C G f V o / r h / a 0 b a z L q 8 g S O + Q h 5 l y V K E A y u 3 k s o z 8 0 0 M C k j E j p 0 B k S K g 0 b J B E C z J B c H x f d a Z M u 4 k Q a X c y t d W t T L V + 7 5 L 2 Q 5 P s l 4 Q m q W 8 K O 5 7 W w 0 i Z 1 n y k T W 0 5 v h c U p v b Z O n U a E Q D 3 Q B l s X Q G o B e Q C Y X q x i y y 5 a q H M r / 4 U X Z 6 v v v / z L b / / s 7 6 2 P s E B J W 5 X i T 7 H U J X q c w U Y t c X J / m I w 4 I q 5 3 y j 0 o j 8 N v d + X w S c g h 7 W 1 u f W s Z f T r G x 2 A H Q X / Q B G h 1 y Z W D y s B o 5 s W + v F g 5 I n 9 n j 6 N l q 4 1 P n p e F v 2 k D z r 8 I b n R i M w C P g W B O x s Y l X e i l 7 4 0 3 Z 6 b L q 8 y C 4 B Y h + Z B x A E E w N e B L y Q 8 S j h 6 6 4 L b o R P f A Z Q y v H t 0 g H o V f I J R C D 5 7 p i 3 f f J e 3 p r u t P d M M 5 v P E b n I 2 j P 4 D U E s B A i 0 A F A A C A A g A K U R Q W 6 o L 7 e G l A A A A 9 g A A A B I A A A A A A A A A A A A A A A A A A A A A A E N v b m Z p Z y 9 Q Y W N r Y W d l L n h t b F B L A Q I t A B Q A A g A I A C l E U F t T c j g s m w A A A O E A A A A T A A A A A A A A A A A A A A A A A P E A A A B b Q 2 9 u d G V u d F 9 U e X B l c 1 0 u e G 1 s U E s B A i 0 A F A A C A A g A K U R Q W 8 g 9 G k 7 5 B g A A n D o A A B M A A A A A A A A A A A A A A A A A 2 Q E A A E Z v c m 1 1 b G F z L 1 N l Y 3 R p b 2 4 x L m 1 Q S w U G A A A A A A M A A w D C A A A A H w k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C y s B A A A A A A D p K g E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c m V h b F 9 z Y W 1 h b m J 1 c m R 1 c l 9 1 c l 9 i a X J 0 a W 5 n d T w v S X R l b V B h d G g + P C 9 J d G V t T G 9 j Y X R p b 2 4 + P F N 0 Y W J s Z U V u d H J p Z X M + P E V u d H J 5 I F R 5 c G U 9 I k F k Z G V k V G 9 E Y X R h T W 9 k Z W w i I F Z h b H V l P S J s M C I g L z 4 8 R W 5 0 c n k g V H l w Z T 0 i T m F t Z V V w Z G F 0 Z W R B Z n R l c k Z p b G w i I F Z h b H V l P S J s M C I g L z 4 8 R W 5 0 c n k g V H l w Z T 0 i R m l s b E N v d W 5 0 I i B W Y W x 1 Z T 0 i b D E 5 N D Y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T M i I C 8 + P E V u d H J 5 I F R 5 c G U 9 I k Z p b G x M Y X N 0 V X B k Y X R l Z C I g V m F s d W U 9 I m Q y M D I 1 L T A 4 L T A 2 V D E x O j A 5 O j E w L j c 4 O T g 3 M T R a I i A v P j x F b n R y e S B U e X B l P S J G a W x s Q 2 9 s d W 1 u V H l w Z X M i I F Z h b H V l P S J z Q 1 F Z R C I g L z 4 8 R W 5 0 c n k g V H l w Z T 0 i R m l s b E N v b H V t b k 5 h b W V z I i B W Y W x 1 Z T 0 i c 1 s m c X V v d D t 0 a W 1 p J n F 1 b 3 Q 7 L C Z x d W 9 0 O 3 Z h c i Z x d W 9 0 O y w m c X V v d D t 2 Y W w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z M y N T Z m Z T c t N G N j O S 0 0 M j g 4 L W F m M T I t M j N l M m R j Z j R k Y j F i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Z W F s X 3 N h b W F u Y n V y Z H V y X 3 V y X 2 J p c n R p b m d 1 L 0 F 1 d G 9 S Z W 1 v d m V k Q 2 9 s d W 1 u c z E u e 3 R p b W k s M H 0 m c X V v d D s s J n F 1 b 3 Q 7 U 2 V j d G l v b j E v c m V h b F 9 z Y W 1 h b m J 1 c m R 1 c l 9 1 c l 9 i a X J 0 a W 5 n d S 9 B d X R v U m V t b 3 Z l Z E N v b H V t b n M x L n t 2 Y X I s M X 0 m c X V v d D s s J n F 1 b 3 Q 7 U 2 V j d G l v b j E v c m V h b F 9 z Y W 1 h b m J 1 c m R 1 c l 9 1 c l 9 i a X J 0 a W 5 n d S 9 B d X R v U m V t b 3 Z l Z E N v b H V t b n M x L n t 2 Y W w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c m V h b F 9 z Y W 1 h b m J 1 c m R 1 c l 9 1 c l 9 i a X J 0 a W 5 n d S 9 B d X R v U m V t b 3 Z l Z E N v b H V t b n M x L n t 0 a W 1 p L D B 9 J n F 1 b 3 Q 7 L C Z x d W 9 0 O 1 N l Y 3 R p b 2 4 x L 3 J l Y W x f c 2 F t Y W 5 i d X J k d X J f d X J f Y m l y d G l u Z 3 U v Q X V 0 b 1 J l b W 9 2 Z W R D b 2 x 1 b W 5 z M S 5 7 d m F y L D F 9 J n F 1 b 3 Q 7 L C Z x d W 9 0 O 1 N l Y 3 R p b 2 4 x L 3 J l Y W x f c 2 F t Y W 5 i d X J k d X J f d X J f Y m l y d G l u Z 3 U v Q X V 0 b 1 J l b W 9 2 Z W R D b 2 x 1 b W 5 z M S 5 7 d m F s L D J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C d W Z m Z X J O Z X h 0 U m V m c m V z a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2 1 l Z G F s c 2 9 s d X R p b W l f Z 2 F t Y W x 0 X 2 5 5 d H Q 8 L 0 l 0 Z W 1 Q Y X R o P j w v S X R l b U x v Y 2 F 0 a W 9 u P j x T d G F i b G V F b n R y a W V z P j x F b n R y e S B U e X B l P S J B Z G R l Z F R v R G F 0 Y U 1 v Z G V s I i B W Y W x 1 Z T 0 i b D A i I C 8 + P E V u d H J 5 I F R 5 c G U 9 I k 5 h b W V V c G R h d G V k Q W Z 0 Z X J G a W x s I i B W Y W x 1 Z T 0 i b D A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g t M D d U M D k 6 M T U 6 N T Q u N D c 4 M j I 2 M F o i I C 8 + P E V u d H J 5 I F R 5 c G U 9 I k Z p b G x D b 2 x 1 b W 5 U e X B l c y I g V m F s d W U 9 I n N D U V l H Q l F V R k J R T U R B d 0 1 G Q l F V P S I g L z 4 8 R W 5 0 c n k g V H l w Z T 0 i R m l s b E N v b H V t b k 5 h b W V z I i B W Y W x 1 Z T 0 i c 1 s m c X V v d D t 0 a W 1 p J n F 1 b 3 Q 7 L C Z x d W 9 0 O 0 h P R l V E Q k 9 S R 1 9 M Q U 5 E U 0 J Z R 0 d E J n F 1 b 3 Q 7 L C Z x d W 9 0 O 0 d B T U F M V F 9 O W V R U J n F 1 b 3 Q 7 L C Z x d W 9 0 O 3 Z h b C Z x d W 9 0 O y w m c X V v d D t t Z W R p Y W 4 m c X V v d D s s J n F 1 b 3 Q 7 c G V y Y 2 V u d G l s Z V 8 5 M C Z x d W 9 0 O y w m c X V v d D t w Z X J j Z W 5 0 a W x l X z E w J n F 1 b 3 Q 7 L C Z x d W 9 0 O 2 N v d W 5 0 J n F 1 b 3 Q 7 L C Z x d W 9 0 O 2 9 2 Z X I m c X V v d D s s J n F 1 b 3 Q 7 d W 5 k Z X I m c X V v d D s s J n F 1 b 3 Q 7 c 2 9 s Z F 9 v b i Z x d W 9 0 O y w m c X V v d D t o b H V 0 Z m F s b F 9 v d m V y J n F 1 b 3 Q 7 L C Z x d W 9 0 O 2 h s d X R m Y W x s X 3 V u Z G V y J n F 1 b 3 Q 7 L C Z x d W 9 0 O 2 h s d X R m Y W x s X 3 N v b G R f b 2 4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j c x Y T g x O D Y t Z T l m M i 0 0 M m M x L W I 4 N j g t M m E z N 2 I 5 Z T k y N W Z l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b W V k Y W x z b 2 x 1 d G l t a V 9 n Y W 1 h b H R f b n l 0 d C 9 B d X R v U m V t b 3 Z l Z E N v b H V t b n M x L n t 0 a W 1 p L D B 9 J n F 1 b 3 Q 7 L C Z x d W 9 0 O 1 N l Y 3 R p b 2 4 x L 2 1 l Z G F s c 2 9 s d X R p b W l f Z 2 F t Y W x 0 X 2 5 5 d H Q v Q X V 0 b 1 J l b W 9 2 Z W R D b 2 x 1 b W 5 z M S 5 7 S E 9 G V U R C T 1 J H X 0 x B T k R T Q l l H R 0 Q s M X 0 m c X V v d D s s J n F 1 b 3 Q 7 U 2 V j d G l v b j E v b W V k Y W x z b 2 x 1 d G l t a V 9 n Y W 1 h b H R f b n l 0 d C 9 B d X R v U m V t b 3 Z l Z E N v b H V t b n M x L n t H Q U 1 B T F R f T l l U V C w y f S Z x d W 9 0 O y w m c X V v d D t T Z W N 0 a W 9 u M S 9 t Z W R h b H N v b H V 0 a W 1 p X 2 d h b W F s d F 9 u e X R 0 L 0 F 1 d G 9 S Z W 1 v d m V k Q 2 9 s d W 1 u c z E u e 3 Z h b C w z f S Z x d W 9 0 O y w m c X V v d D t T Z W N 0 a W 9 u M S 9 t Z W R h b H N v b H V 0 a W 1 p X 2 d h b W F s d F 9 u e X R 0 L 0 F 1 d G 9 S Z W 1 v d m V k Q 2 9 s d W 1 u c z E u e 2 1 l Z G l h b i w 0 f S Z x d W 9 0 O y w m c X V v d D t T Z W N 0 a W 9 u M S 9 t Z W R h b H N v b H V 0 a W 1 p X 2 d h b W F s d F 9 u e X R 0 L 0 F 1 d G 9 S Z W 1 v d m V k Q 2 9 s d W 1 u c z E u e 3 B l c m N l b n R p b G V f O T A s N X 0 m c X V v d D s s J n F 1 b 3 Q 7 U 2 V j d G l v b j E v b W V k Y W x z b 2 x 1 d G l t a V 9 n Y W 1 h b H R f b n l 0 d C 9 B d X R v U m V t b 3 Z l Z E N v b H V t b n M x L n t w Z X J j Z W 5 0 a W x l X z E w L D Z 9 J n F 1 b 3 Q 7 L C Z x d W 9 0 O 1 N l Y 3 R p b 2 4 x L 2 1 l Z G F s c 2 9 s d X R p b W l f Z 2 F t Y W x 0 X 2 5 5 d H Q v Q X V 0 b 1 J l b W 9 2 Z W R D b 2 x 1 b W 5 z M S 5 7 Y 2 9 1 b n Q s N 3 0 m c X V v d D s s J n F 1 b 3 Q 7 U 2 V j d G l v b j E v b W V k Y W x z b 2 x 1 d G l t a V 9 n Y W 1 h b H R f b n l 0 d C 9 B d X R v U m V t b 3 Z l Z E N v b H V t b n M x L n t v d m V y L D h 9 J n F 1 b 3 Q 7 L C Z x d W 9 0 O 1 N l Y 3 R p b 2 4 x L 2 1 l Z G F s c 2 9 s d X R p b W l f Z 2 F t Y W x 0 X 2 5 5 d H Q v Q X V 0 b 1 J l b W 9 2 Z W R D b 2 x 1 b W 5 z M S 5 7 d W 5 k Z X I s O X 0 m c X V v d D s s J n F 1 b 3 Q 7 U 2 V j d G l v b j E v b W V k Y W x z b 2 x 1 d G l t a V 9 n Y W 1 h b H R f b n l 0 d C 9 B d X R v U m V t b 3 Z l Z E N v b H V t b n M x L n t z b 2 x k X 2 9 u L D E w f S Z x d W 9 0 O y w m c X V v d D t T Z W N 0 a W 9 u M S 9 t Z W R h b H N v b H V 0 a W 1 p X 2 d h b W F s d F 9 u e X R 0 L 0 F 1 d G 9 S Z W 1 v d m V k Q 2 9 s d W 1 u c z E u e 2 h s d X R m Y W x s X 2 9 2 Z X I s M T F 9 J n F 1 b 3 Q 7 L C Z x d W 9 0 O 1 N l Y 3 R p b 2 4 x L 2 1 l Z G F s c 2 9 s d X R p b W l f Z 2 F t Y W x 0 X 2 5 5 d H Q v Q X V 0 b 1 J l b W 9 2 Z W R D b 2 x 1 b W 5 z M S 5 7 a G x 1 d G Z h b G x f d W 5 k Z X I s M T J 9 J n F 1 b 3 Q 7 L C Z x d W 9 0 O 1 N l Y 3 R p b 2 4 x L 2 1 l Z G F s c 2 9 s d X R p b W l f Z 2 F t Y W x 0 X 2 5 5 d H Q v Q X V 0 b 1 J l b W 9 2 Z W R D b 2 x 1 b W 5 z M S 5 7 a G x 1 d G Z h b G x f c 2 9 s Z F 9 v b i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2 1 l Z G F s c 2 9 s d X R p b W l f Z 2 F t Y W x 0 X 2 5 5 d H Q v Q X V 0 b 1 J l b W 9 2 Z W R D b 2 x 1 b W 5 z M S 5 7 d G l t a S w w f S Z x d W 9 0 O y w m c X V v d D t T Z W N 0 a W 9 u M S 9 t Z W R h b H N v b H V 0 a W 1 p X 2 d h b W F s d F 9 u e X R 0 L 0 F 1 d G 9 S Z W 1 v d m V k Q 2 9 s d W 1 u c z E u e 0 h P R l V E Q k 9 S R 1 9 M Q U 5 E U 0 J Z R 0 d E L D F 9 J n F 1 b 3 Q 7 L C Z x d W 9 0 O 1 N l Y 3 R p b 2 4 x L 2 1 l Z G F s c 2 9 s d X R p b W l f Z 2 F t Y W x 0 X 2 5 5 d H Q v Q X V 0 b 1 J l b W 9 2 Z W R D b 2 x 1 b W 5 z M S 5 7 R 0 F N Q U x U X 0 5 Z V F Q s M n 0 m c X V v d D s s J n F 1 b 3 Q 7 U 2 V j d G l v b j E v b W V k Y W x z b 2 x 1 d G l t a V 9 n Y W 1 h b H R f b n l 0 d C 9 B d X R v U m V t b 3 Z l Z E N v b H V t b n M x L n t 2 Y W w s M 3 0 m c X V v d D s s J n F 1 b 3 Q 7 U 2 V j d G l v b j E v b W V k Y W x z b 2 x 1 d G l t a V 9 n Y W 1 h b H R f b n l 0 d C 9 B d X R v U m V t b 3 Z l Z E N v b H V t b n M x L n t t Z W R p Y W 4 s N H 0 m c X V v d D s s J n F 1 b 3 Q 7 U 2 V j d G l v b j E v b W V k Y W x z b 2 x 1 d G l t a V 9 n Y W 1 h b H R f b n l 0 d C 9 B d X R v U m V t b 3 Z l Z E N v b H V t b n M x L n t w Z X J j Z W 5 0 a W x l X z k w L D V 9 J n F 1 b 3 Q 7 L C Z x d W 9 0 O 1 N l Y 3 R p b 2 4 x L 2 1 l Z G F s c 2 9 s d X R p b W l f Z 2 F t Y W x 0 X 2 5 5 d H Q v Q X V 0 b 1 J l b W 9 2 Z W R D b 2 x 1 b W 5 z M S 5 7 c G V y Y 2 V u d G l s Z V 8 x M C w 2 f S Z x d W 9 0 O y w m c X V v d D t T Z W N 0 a W 9 u M S 9 t Z W R h b H N v b H V 0 a W 1 p X 2 d h b W F s d F 9 u e X R 0 L 0 F 1 d G 9 S Z W 1 v d m V k Q 2 9 s d W 1 u c z E u e 2 N v d W 5 0 L D d 9 J n F 1 b 3 Q 7 L C Z x d W 9 0 O 1 N l Y 3 R p b 2 4 x L 2 1 l Z G F s c 2 9 s d X R p b W l f Z 2 F t Y W x 0 X 2 5 5 d H Q v Q X V 0 b 1 J l b W 9 2 Z W R D b 2 x 1 b W 5 z M S 5 7 b 3 Z l c i w 4 f S Z x d W 9 0 O y w m c X V v d D t T Z W N 0 a W 9 u M S 9 t Z W R h b H N v b H V 0 a W 1 p X 2 d h b W F s d F 9 u e X R 0 L 0 F 1 d G 9 S Z W 1 v d m V k Q 2 9 s d W 1 u c z E u e 3 V u Z G V y L D l 9 J n F 1 b 3 Q 7 L C Z x d W 9 0 O 1 N l Y 3 R p b 2 4 x L 2 1 l Z G F s c 2 9 s d X R p b W l f Z 2 F t Y W x 0 X 2 5 5 d H Q v Q X V 0 b 1 J l b W 9 2 Z W R D b 2 x 1 b W 5 z M S 5 7 c 2 9 s Z F 9 v b i w x M H 0 m c X V v d D s s J n F 1 b 3 Q 7 U 2 V j d G l v b j E v b W V k Y W x z b 2 x 1 d G l t a V 9 n Y W 1 h b H R f b n l 0 d C 9 B d X R v U m V t b 3 Z l Z E N v b H V t b n M x L n t o b H V 0 Z m F s b F 9 v d m V y L D E x f S Z x d W 9 0 O y w m c X V v d D t T Z W N 0 a W 9 u M S 9 t Z W R h b H N v b H V 0 a W 1 p X 2 d h b W F s d F 9 u e X R 0 L 0 F 1 d G 9 S Z W 1 v d m V k Q 2 9 s d W 1 u c z E u e 2 h s d X R m Y W x s X 3 V u Z G V y L D E y f S Z x d W 9 0 O y w m c X V v d D t T Z W N 0 a W 9 u M S 9 t Z W R h b H N v b H V 0 a W 1 p X 2 d h b W F s d F 9 u e X R 0 L 0 F 1 d G 9 S Z W 1 v d m V k Q 2 9 s d W 1 u c z E u e 2 h s d X R m Y W x s X 3 N v b G R f b 2 4 s M T N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C d W Z m Z X J O Z X h 0 U m V m c m V z a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2 5 5 d H R f Z 2 F t Y W x 0 X 3 Z l c m R f a G x 1 d G Z h b G w 8 L 0 l 0 Z W 1 Q Y X R o P j w v S X R l b U x v Y 2 F 0 a W 9 u P j x T d G F i b G V F b n R y a W V z P j x F b n R y e S B U e X B l P S J B Z G R l Z F R v R G F 0 Y U 1 v Z G V s I i B W Y W x 1 Z T 0 i b D A i I C 8 + P E V u d H J 5 I F R 5 c G U 9 I k 5 h b W V V c G R h d G V k Q W Z 0 Z X J G a W x s I i B W Y W x 1 Z T 0 i b D A i I C 8 + P E V u d H J 5 I F R 5 c G U 9 I k Z p b G x D b 3 V u d C I g V m F s d W U 9 I m w z N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g t M D d U M T I 6 M T M 6 N D Q u M z k w N j k z N F o i I C 8 + P E V u d H J 5 I F R 5 c G U 9 I k Z p b G x D b 2 x 1 b W 5 U e X B l c y I g V m F s d W U 9 I n N D U V l G Q m d Z R y I g L z 4 8 R W 5 0 c n k g V H l w Z T 0 i R m l s b E N v b H V t b k 5 h b W V z I i B W Y W x 1 Z T 0 i c 1 s m c X V v d D t 0 a W 1 p J n F 1 b 3 Q 7 L C Z x d W 9 0 O 0 x B T k R T S E x V V E F G T E 9 L S 1 V O J n F 1 b 3 Q 7 L C Z x d W 9 0 O 3 B y a W N l X 0 H D s H J h c i D D r W L D u s O w a X I m c X V v d D s s J n F 1 b 3 Q 7 c H J p Y 2 V f T s O 9 a m F y I M O t Y s O 6 w 7 B p c i Z x d W 9 0 O y w m c X V v d D t z a G F y Z V 9 u Z X d f b 2 x k J n F 1 b 3 Q 7 L C Z x d W 9 0 O 3 N o Y X J l X 2 5 l d 1 9 v b G R f M 2 1 h d m c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j E z Y 2 N l M G Y t M T M x M y 0 0 Y W Y w L W E 4 Y T I t Y z l k Y W R l M G Q w Y z E 3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e X R 0 X 2 d h b W F s d F 9 2 Z X J k X 2 h s d X R m Y W x s L 0 F 1 d G 9 S Z W 1 v d m V k Q 2 9 s d W 1 u c z E u e 3 R p b W k s M H 0 m c X V v d D s s J n F 1 b 3 Q 7 U 2 V j d G l v b j E v b n l 0 d F 9 n Y W 1 h b H R f d m V y Z F 9 o b H V 0 Z m F s b C 9 B d X R v U m V t b 3 Z l Z E N v b H V t b n M x L n t M Q U 5 E U 0 h M V V R B R k x P S 0 t V T i w x f S Z x d W 9 0 O y w m c X V v d D t T Z W N 0 a W 9 u M S 9 u e X R 0 X 2 d h b W F s d F 9 2 Z X J k X 2 h s d X R m Y W x s L 0 F 1 d G 9 S Z W 1 v d m V k Q 2 9 s d W 1 u c z E u e 3 B y a W N l X 0 H D s H J h c i D D r W L D u s O w a X I s M n 0 m c X V v d D s s J n F 1 b 3 Q 7 U 2 V j d G l v b j E v b n l 0 d F 9 n Y W 1 h b H R f d m V y Z F 9 o b H V 0 Z m F s b C 9 B d X R v U m V t b 3 Z l Z E N v b H V t b n M x L n t w c m l j Z V 9 O w 7 1 q Y X I g w 6 1 i w 7 r D s G l y L D N 9 J n F 1 b 3 Q 7 L C Z x d W 9 0 O 1 N l Y 3 R p b 2 4 x L 2 5 5 d H R f Z 2 F t Y W x 0 X 3 Z l c m R f a G x 1 d G Z h b G w v Q X V 0 b 1 J l b W 9 2 Z W R D b 2 x 1 b W 5 z M S 5 7 c 2 h h c m V f b m V 3 X 2 9 s Z C w 0 f S Z x d W 9 0 O y w m c X V v d D t T Z W N 0 a W 9 u M S 9 u e X R 0 X 2 d h b W F s d F 9 2 Z X J k X 2 h s d X R m Y W x s L 0 F 1 d G 9 S Z W 1 v d m V k Q 2 9 s d W 1 u c z E u e 3 N o Y X J l X 2 5 l d 1 9 v b G R f M 2 1 h d m c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b n l 0 d F 9 n Y W 1 h b H R f d m V y Z F 9 o b H V 0 Z m F s b C 9 B d X R v U m V t b 3 Z l Z E N v b H V t b n M x L n t 0 a W 1 p L D B 9 J n F 1 b 3 Q 7 L C Z x d W 9 0 O 1 N l Y 3 R p b 2 4 x L 2 5 5 d H R f Z 2 F t Y W x 0 X 3 Z l c m R f a G x 1 d G Z h b G w v Q X V 0 b 1 J l b W 9 2 Z W R D b 2 x 1 b W 5 z M S 5 7 T E F O R F N I T F V U Q U Z M T 0 t L V U 4 s M X 0 m c X V v d D s s J n F 1 b 3 Q 7 U 2 V j d G l v b j E v b n l 0 d F 9 n Y W 1 h b H R f d m V y Z F 9 o b H V 0 Z m F s b C 9 B d X R v U m V t b 3 Z l Z E N v b H V t b n M x L n t w c m l j Z V 9 B w 7 B y Y X I g w 6 1 i w 7 r D s G l y L D J 9 J n F 1 b 3 Q 7 L C Z x d W 9 0 O 1 N l Y 3 R p b 2 4 x L 2 5 5 d H R f Z 2 F t Y W x 0 X 3 Z l c m R f a G x 1 d G Z h b G w v Q X V 0 b 1 J l b W 9 2 Z W R D b 2 x 1 b W 5 z M S 5 7 c H J p Y 2 V f T s O 9 a m F y I M O t Y s O 6 w 7 B p c i w z f S Z x d W 9 0 O y w m c X V v d D t T Z W N 0 a W 9 u M S 9 u e X R 0 X 2 d h b W F s d F 9 2 Z X J k X 2 h s d X R m Y W x s L 0 F 1 d G 9 S Z W 1 v d m V k Q 2 9 s d W 1 u c z E u e 3 N o Y X J l X 2 5 l d 1 9 v b G Q s N H 0 m c X V v d D s s J n F 1 b 3 Q 7 U 2 V j d G l v b j E v b n l 0 d F 9 n Y W 1 h b H R f d m V y Z F 9 o b H V 0 Z m F s b C 9 B d X R v U m V t b 3 Z l Z E N v b H V t b n M x L n t z a G F y Z V 9 u Z X d f b 2 x k X z N t Y X Z n L D V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C d W Z m Z X J O Z X h 0 U m V m c m V z a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3 V u Z G l y d m V y Z F 9 n Y W 1 h b H R f b n l 0 d F 9 o Y n M 8 L 0 l 0 Z W 1 Q Y X R o P j w v S X R l b U x v Y 2 F 0 a W 9 u P j x T d G F i b G V F b n R y a W V z P j x F b n R y e S B U e X B l P S J B Z G R l Z F R v R G F 0 Y U 1 v Z G V s I i B W Y W x 1 Z T 0 i b D A i I C 8 + P E V u d H J 5 I F R 5 c G U 9 I k 5 h d m l n Y X R p b 2 5 T d G V w T m F t Z S I g V m F s d W U 9 I n N O Y X Z p Z 2 F 0 a W 9 u I i A v P j x F b n R y e S B U e X B l P S J G a W x s Q 2 9 1 b n Q i I F Z h b H V l P S J s M T M y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4 L T A 3 V D E z O j I 5 O j Q 0 L j I 5 N z U 5 N T F a I i A v P j x F b n R y e S B U e X B l P S J G a W x s Q 2 9 s d W 1 u V H l w Z X M i I F Z h b H V l P S J z Q 1 F Z R 0 J n T U R B d 0 0 9 I i A v P j x F b n R y e S B U e X B l P S J G a W x s Q 2 9 s d W 1 u T m F t Z X M i I F Z h b H V l P S J z W y Z x d W 9 0 O 3 R p b W k m c X V v d D s s J n F 1 b 3 Q 7 T E F O R F N I T F V U Q U Z M T 0 t L V U 4 m c X V v d D s s J n F 1 b 3 Q 7 R 0 F N Q U x U X 0 5 Z V F Q m c X V v d D s s J n F 1 b 3 Q 7 d m F y J n F 1 b 3 Q 7 L C Z x d W 9 0 O 3 Z h b C Z x d W 9 0 O y w m c X V v d D t 2 Y W x f M 2 1 h d m c m c X V v d D s s J n F 1 b 3 Q 7 c m F 0 J n F 1 b 3 Q 7 L C Z x d W 9 0 O 3 J h d F 8 z b W F 2 Z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5 N W M y O T R m O C 0 z O D k y L T Q w O T Y t Y j U 5 N C 0 y N G U 2 M T d h Y W N m Y m M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V u Z G l y d m V y Z F 9 n Y W 1 h b H R f b n l 0 d F 9 o Y n M v Q X V 0 b 1 J l b W 9 2 Z W R D b 2 x 1 b W 5 z M S 5 7 d G l t a S w w f S Z x d W 9 0 O y w m c X V v d D t T Z W N 0 a W 9 u M S 9 1 b m R p c n Z l c m R f Z 2 F t Y W x 0 X 2 5 5 d H R f a G J z L 0 F 1 d G 9 S Z W 1 v d m V k Q 2 9 s d W 1 u c z E u e 0 x B T k R T S E x V V E F G T E 9 L S 1 V O L D F 9 J n F 1 b 3 Q 7 L C Z x d W 9 0 O 1 N l Y 3 R p b 2 4 x L 3 V u Z G l y d m V y Z F 9 n Y W 1 h b H R f b n l 0 d F 9 o Y n M v Q X V 0 b 1 J l b W 9 2 Z W R D b 2 x 1 b W 5 z M S 5 7 R 0 F N Q U x U X 0 5 Z V F Q s M n 0 m c X V v d D s s J n F 1 b 3 Q 7 U 2 V j d G l v b j E v d W 5 k a X J 2 Z X J k X 2 d h b W F s d F 9 u e X R 0 X 2 h i c y 9 B d X R v U m V t b 3 Z l Z E N v b H V t b n M x L n t 2 Y X I s M 3 0 m c X V v d D s s J n F 1 b 3 Q 7 U 2 V j d G l v b j E v d W 5 k a X J 2 Z X J k X 2 d h b W F s d F 9 u e X R 0 X 2 h i c y 9 B d X R v U m V t b 3 Z l Z E N v b H V t b n M x L n t 2 Y W w s N H 0 m c X V v d D s s J n F 1 b 3 Q 7 U 2 V j d G l v b j E v d W 5 k a X J 2 Z X J k X 2 d h b W F s d F 9 u e X R 0 X 2 h i c y 9 B d X R v U m V t b 3 Z l Z E N v b H V t b n M x L n t 2 Y W x f M 2 1 h d m c s N X 0 m c X V v d D s s J n F 1 b 3 Q 7 U 2 V j d G l v b j E v d W 5 k a X J 2 Z X J k X 2 d h b W F s d F 9 u e X R 0 X 2 h i c y 9 B d X R v U m V t b 3 Z l Z E N v b H V t b n M x L n t y Y X Q s N n 0 m c X V v d D s s J n F 1 b 3 Q 7 U 2 V j d G l v b j E v d W 5 k a X J 2 Z X J k X 2 d h b W F s d F 9 u e X R 0 X 2 h i c y 9 B d X R v U m V t b 3 Z l Z E N v b H V t b n M x L n t y Y X R f M 2 1 h d m c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d W 5 k a X J 2 Z X J k X 2 d h b W F s d F 9 u e X R 0 X 2 h i c y 9 B d X R v U m V t b 3 Z l Z E N v b H V t b n M x L n t 0 a W 1 p L D B 9 J n F 1 b 3 Q 7 L C Z x d W 9 0 O 1 N l Y 3 R p b 2 4 x L 3 V u Z G l y d m V y Z F 9 n Y W 1 h b H R f b n l 0 d F 9 o Y n M v Q X V 0 b 1 J l b W 9 2 Z W R D b 2 x 1 b W 5 z M S 5 7 T E F O R F N I T F V U Q U Z M T 0 t L V U 4 s M X 0 m c X V v d D s s J n F 1 b 3 Q 7 U 2 V j d G l v b j E v d W 5 k a X J 2 Z X J k X 2 d h b W F s d F 9 u e X R 0 X 2 h i c y 9 B d X R v U m V t b 3 Z l Z E N v b H V t b n M x L n t H Q U 1 B T F R f T l l U V C w y f S Z x d W 9 0 O y w m c X V v d D t T Z W N 0 a W 9 u M S 9 1 b m R p c n Z l c m R f Z 2 F t Y W x 0 X 2 5 5 d H R f a G J z L 0 F 1 d G 9 S Z W 1 v d m V k Q 2 9 s d W 1 u c z E u e 3 Z h c i w z f S Z x d W 9 0 O y w m c X V v d D t T Z W N 0 a W 9 u M S 9 1 b m R p c n Z l c m R f Z 2 F t Y W x 0 X 2 5 5 d H R f a G J z L 0 F 1 d G 9 S Z W 1 v d m V k Q 2 9 s d W 1 u c z E u e 3 Z h b C w 0 f S Z x d W 9 0 O y w m c X V v d D t T Z W N 0 a W 9 u M S 9 1 b m R p c n Z l c m R f Z 2 F t Y W x 0 X 2 5 5 d H R f a G J z L 0 F 1 d G 9 S Z W 1 v d m V k Q 2 9 s d W 1 u c z E u e 3 Z h b F 8 z b W F 2 Z y w 1 f S Z x d W 9 0 O y w m c X V v d D t T Z W N 0 a W 9 u M S 9 1 b m R p c n Z l c m R f Z 2 F t Y W x 0 X 2 5 5 d H R f a G J z L 0 F 1 d G 9 S Z W 1 v d m V k Q 2 9 s d W 1 u c z E u e 3 J h d C w 2 f S Z x d W 9 0 O y w m c X V v d D t T Z W N 0 a W 9 u M S 9 1 b m R p c n Z l c m R f Z 2 F t Y W x 0 X 2 5 5 d H R f a G J z L 0 F 1 d G 9 S Z W 1 v d m V k Q 2 9 s d W 1 u c z E u e 3 J h d F 8 z b W F 2 Z y w 3 f S Z x d W 9 0 O 1 0 s J n F 1 b 3 Q 7 U m V s Y X R p b 2 5 z a G l w S W 5 m b y Z x d W 9 0 O z p b X X 0 i I C 8 + P E V u d H J 5 I F R 5 c G U 9 I k 5 h b W V V c G R h d G V k Q W Z 0 Z X J G a W x s I i B W Y W x 1 Z T 0 i b D A i I C 8 + P E V u d H J 5 I F R 5 c G U 9 I k J 1 Z m Z l c k 5 l e H R S Z W Z y Z X N o I i B W Y W x 1 Z T 0 i b D E i I C 8 + P E V u d H J 5 I F R 5 c G U 9 I k Z p b G x P Y m p l Y 3 R U e X B l I i B W Y W x 1 Z T 0 i c 0 N v b m 5 l Y 3 R p b 2 5 P b m x 5 I i A v P j x F b n R y e S B U e X B l P S J S Z X N 1 b H R U e X B l I i B W Y W x 1 Z T 0 i c 0 V 4 Y 2 V w d G l v b i I g L z 4 8 L 1 N 0 Y W J s Z U V u d H J p Z X M + P C 9 J d G V t P j x J d G V t P j x J d G V t T G 9 j Y X R p b 2 4 + P E l 0 Z W 1 U e X B l P k Z v c m 1 1 b G E 8 L 0 l 0 Z W 1 U e X B l P j x J d G V t U G F 0 a D 5 T Z W N 0 a W 9 u M S 9 1 b m R p c n Z l c m R f Z 2 F t Y W x 0 X 2 5 5 d H R f a G J z J T I w K D I p P C 9 J d G V t U G F 0 a D 4 8 L 0 l 0 Z W 1 M b 2 N h d G l v b j 4 8 U 3 R h Y m x l R W 5 0 c m l l c z 4 8 R W 5 0 c n k g V H l w Z T 0 i Q W R k Z W R U b 0 R h d G F N b 2 R l b C I g V m F s d W U 9 I m w w I i A v P j x F b n R y e S B U e X B l P S J O Y X Z p Z 2 F 0 a W 9 u U 3 R l c E 5 h b W U i I F Z h b H V l P S J z T m F 2 a W d h d G l v b i I g L z 4 8 R W 5 0 c n k g V H l w Z T 0 i R m l s b E N v d W 5 0 I i B W Y W x 1 Z T 0 i b D E z M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O C 0 w N 1 Q x M z o z N z o y N i 4 y N z M z M z Y y W i I g L z 4 8 R W 5 0 c n k g V H l w Z T 0 i R m l s b E N v b H V t b l R 5 c G V z I i B W Y W x 1 Z T 0 i c 0 N R W U d C Z 0 1 G Q l F V P S I g L z 4 8 R W 5 0 c n k g V H l w Z T 0 i R m l s b E N v b H V t b k 5 h b W V z I i B W Y W x 1 Z T 0 i c 1 s m c X V v d D t 0 a W 1 p J n F 1 b 3 Q 7 L C Z x d W 9 0 O 0 x B T k R T S E x V V E F G T E 9 L S 1 V O J n F 1 b 3 Q 7 L C Z x d W 9 0 O 0 d B T U F M V F 9 O W V R U J n F 1 b 3 Q 7 L C Z x d W 9 0 O 3 Z h c i Z x d W 9 0 O y w m c X V v d D t 2 Y W w m c X V v d D s s J n F 1 b 3 Q 7 d m F s X z N t Y X Z n J n F 1 b 3 Q 7 L C Z x d W 9 0 O 3 J h d C Z x d W 9 0 O y w m c X V v d D t y Y X R f M 2 1 h d m c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T Y 4 O T c 4 M z Q t Y j M 3 N S 0 0 O T F h L W I w N m E t Z G Z k Y W M z Z D I z N m M 0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1 b m R p c n Z l c m R f Z 2 F t Y W x 0 X 2 5 5 d H R f a G J z I C g y K S 9 B d X R v U m V t b 3 Z l Z E N v b H V t b n M x L n t 0 a W 1 p L D B 9 J n F 1 b 3 Q 7 L C Z x d W 9 0 O 1 N l Y 3 R p b 2 4 x L 3 V u Z G l y d m V y Z F 9 n Y W 1 h b H R f b n l 0 d F 9 o Y n M g K D I p L 0 F 1 d G 9 S Z W 1 v d m V k Q 2 9 s d W 1 u c z E u e 0 x B T k R T S E x V V E F G T E 9 L S 1 V O L D F 9 J n F 1 b 3 Q 7 L C Z x d W 9 0 O 1 N l Y 3 R p b 2 4 x L 3 V u Z G l y d m V y Z F 9 n Y W 1 h b H R f b n l 0 d F 9 o Y n M g K D I p L 0 F 1 d G 9 S Z W 1 v d m V k Q 2 9 s d W 1 u c z E u e 0 d B T U F M V F 9 O W V R U L D J 9 J n F 1 b 3 Q 7 L C Z x d W 9 0 O 1 N l Y 3 R p b 2 4 x L 3 V u Z G l y d m V y Z F 9 n Y W 1 h b H R f b n l 0 d F 9 o Y n M g K D I p L 0 F 1 d G 9 S Z W 1 v d m V k Q 2 9 s d W 1 u c z E u e 3 Z h c i w z f S Z x d W 9 0 O y w m c X V v d D t T Z W N 0 a W 9 u M S 9 1 b m R p c n Z l c m R f Z 2 F t Y W x 0 X 2 5 5 d H R f a G J z I C g y K S 9 B d X R v U m V t b 3 Z l Z E N v b H V t b n M x L n t 2 Y W w s N H 0 m c X V v d D s s J n F 1 b 3 Q 7 U 2 V j d G l v b j E v d W 5 k a X J 2 Z X J k X 2 d h b W F s d F 9 u e X R 0 X 2 h i c y A o M i k v Q X V 0 b 1 J l b W 9 2 Z W R D b 2 x 1 b W 5 z M S 5 7 d m F s X z N t Y X Z n L D V 9 J n F 1 b 3 Q 7 L C Z x d W 9 0 O 1 N l Y 3 R p b 2 4 x L 3 V u Z G l y d m V y Z F 9 n Y W 1 h b H R f b n l 0 d F 9 o Y n M g K D I p L 0 F 1 d G 9 S Z W 1 v d m V k Q 2 9 s d W 1 u c z E u e 3 J h d C w 2 f S Z x d W 9 0 O y w m c X V v d D t T Z W N 0 a W 9 u M S 9 1 b m R p c n Z l c m R f Z 2 F t Y W x 0 X 2 5 5 d H R f a G J z I C g y K S 9 B d X R v U m V t b 3 Z l Z E N v b H V t b n M x L n t y Y X R f M 2 1 h d m c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d W 5 k a X J 2 Z X J k X 2 d h b W F s d F 9 u e X R 0 X 2 h i c y A o M i k v Q X V 0 b 1 J l b W 9 2 Z W R D b 2 x 1 b W 5 z M S 5 7 d G l t a S w w f S Z x d W 9 0 O y w m c X V v d D t T Z W N 0 a W 9 u M S 9 1 b m R p c n Z l c m R f Z 2 F t Y W x 0 X 2 5 5 d H R f a G J z I C g y K S 9 B d X R v U m V t b 3 Z l Z E N v b H V t b n M x L n t M Q U 5 E U 0 h M V V R B R k x P S 0 t V T i w x f S Z x d W 9 0 O y w m c X V v d D t T Z W N 0 a W 9 u M S 9 1 b m R p c n Z l c m R f Z 2 F t Y W x 0 X 2 5 5 d H R f a G J z I C g y K S 9 B d X R v U m V t b 3 Z l Z E N v b H V t b n M x L n t H Q U 1 B T F R f T l l U V C w y f S Z x d W 9 0 O y w m c X V v d D t T Z W N 0 a W 9 u M S 9 1 b m R p c n Z l c m R f Z 2 F t Y W x 0 X 2 5 5 d H R f a G J z I C g y K S 9 B d X R v U m V t b 3 Z l Z E N v b H V t b n M x L n t 2 Y X I s M 3 0 m c X V v d D s s J n F 1 b 3 Q 7 U 2 V j d G l v b j E v d W 5 k a X J 2 Z X J k X 2 d h b W F s d F 9 u e X R 0 X 2 h i c y A o M i k v Q X V 0 b 1 J l b W 9 2 Z W R D b 2 x 1 b W 5 z M S 5 7 d m F s L D R 9 J n F 1 b 3 Q 7 L C Z x d W 9 0 O 1 N l Y 3 R p b 2 4 x L 3 V u Z G l y d m V y Z F 9 n Y W 1 h b H R f b n l 0 d F 9 o Y n M g K D I p L 0 F 1 d G 9 S Z W 1 v d m V k Q 2 9 s d W 1 u c z E u e 3 Z h b F 8 z b W F 2 Z y w 1 f S Z x d W 9 0 O y w m c X V v d D t T Z W N 0 a W 9 u M S 9 1 b m R p c n Z l c m R f Z 2 F t Y W x 0 X 2 5 5 d H R f a G J z I C g y K S 9 B d X R v U m V t b 3 Z l Z E N v b H V t b n M x L n t y Y X Q s N n 0 m c X V v d D s s J n F 1 b 3 Q 7 U 2 V j d G l v b j E v d W 5 k a X J 2 Z X J k X 2 d h b W F s d F 9 u e X R 0 X 2 h i c y A o M i k v Q X V 0 b 1 J l b W 9 2 Z W R D b 2 x 1 b W 5 z M S 5 7 c m F 0 X z N t Y X Z n L D d 9 J n F 1 b 3 Q 7 X S w m c X V v d D t S Z W x h d G l v b n N o a X B J b m Z v J n F 1 b 3 Q 7 O l t d f S I g L z 4 8 R W 5 0 c n k g V H l w Z T 0 i T m F t Z V V w Z G F 0 Z W R B Z n R l c k Z p b G w i I F Z h b H V l P S J s M C I g L z 4 8 R W 5 0 c n k g V H l w Z T 0 i Q n V m Z m V y T m V 4 d F J l Z n J l c 2 g i I F Z h b H V l P S J s M S I g L z 4 8 R W 5 0 c n k g V H l w Z T 0 i R m l s b E 9 i a m V j d F R 5 c G U i I F Z h b H V l P S J z Q 2 9 u b m V j d G l v b k 9 u b H k i I C 8 + P E V u d H J 5 I F R 5 c G U 9 I l J l c 3 V s d F R 5 c G U i I F Z h b H V l P S J z R X h j Z X B 0 a W 9 u I i A v P j w v U 3 R h Y m x l R W 5 0 c m l l c z 4 8 L 0 l 0 Z W 0 + P E l 0 Z W 0 + P E l 0 Z W 1 M b 2 N h d G l v b j 4 8 S X R l b V R 5 c G U + R m 9 y b X V s Y T w v S X R l b V R 5 c G U + P E l 0 Z W 1 Q Y X R o P l N l Y 3 R p b 2 4 x L 3 V u Z G l y d m V y Z F 9 n Y W 1 h b H R f b n l 0 d F 9 o Y n M l M j A o M y k 8 L 0 l 0 Z W 1 Q Y X R o P j w v S X R l b U x v Y 2 F 0 a W 9 u P j x T d G F i b G V F b n R y a W V z P j x F b n R y e S B U e X B l P S J B Z G R l Z F R v R G F 0 Y U 1 v Z G V s I i B W Y W x 1 Z T 0 i b D A i I C 8 + P E V u d H J 5 I F R 5 c G U 9 I k 5 h d m l n Y X R p b 2 5 T d G V w T m F t Z S I g V m F s d W U 9 I n N O Y X Z p Z 2 F 0 a W 9 u I i A v P j x F b n R y e S B U e X B l P S J G a W x s Q 2 9 1 b n Q i I F Z h b H V l P S J s M T M y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4 L T A 3 V D E z O j Q 1 O j A x L j k w M z U 4 N T N a I i A v P j x F b n R y e S B U e X B l P S J G a W x s Q 2 9 s d W 1 u V H l w Z X M i I F Z h b H V l P S J z Q 1 F Z R 0 J n T U Z C U V U 9 I i A v P j x F b n R y e S B U e X B l P S J G a W x s Q 2 9 s d W 1 u T m F t Z X M i I F Z h b H V l P S J z W y Z x d W 9 0 O 3 R p b W k m c X V v d D s s J n F 1 b 3 Q 7 T E F O R F N I T F V U Q U Z M T 0 t L V U 4 m c X V v d D s s J n F 1 b 3 Q 7 R 0 F N Q U x U X 0 5 Z V F Q m c X V v d D s s J n F 1 b 3 Q 7 d m F y J n F 1 b 3 Q 7 L C Z x d W 9 0 O 3 Z h b C Z x d W 9 0 O y w m c X V v d D t 2 Y W x f M 2 1 h d m c m c X V v d D s s J n F 1 b 3 Q 7 c m F 0 J n F 1 b 3 Q 7 L C Z x d W 9 0 O 3 J h d F 8 z b W F 2 Z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x M D B m M D Q 2 N S 0 z N D k z L T R m M z c t O W E 3 Z C 0 z N D A w N 2 Y 0 N j Y w M T U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R k 0 u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1 b m R p c n Z l c m R f Z 2 F t Y W x 0 X 2 5 5 d H R f a G J z I C g z K S 9 B d X R v U m V t b 3 Z l Z E N v b H V t b n M x L n t 0 a W 1 p L D B 9 J n F 1 b 3 Q 7 L C Z x d W 9 0 O 1 N l Y 3 R p b 2 4 x L 3 V u Z G l y d m V y Z F 9 n Y W 1 h b H R f b n l 0 d F 9 o Y n M g K D M p L 0 F 1 d G 9 S Z W 1 v d m V k Q 2 9 s d W 1 u c z E u e 0 x B T k R T S E x V V E F G T E 9 L S 1 V O L D F 9 J n F 1 b 3 Q 7 L C Z x d W 9 0 O 1 N l Y 3 R p b 2 4 x L 3 V u Z G l y d m V y Z F 9 n Y W 1 h b H R f b n l 0 d F 9 o Y n M g K D M p L 0 F 1 d G 9 S Z W 1 v d m V k Q 2 9 s d W 1 u c z E u e 0 d B T U F M V F 9 O W V R U L D J 9 J n F 1 b 3 Q 7 L C Z x d W 9 0 O 1 N l Y 3 R p b 2 4 x L 3 V u Z G l y d m V y Z F 9 n Y W 1 h b H R f b n l 0 d F 9 o Y n M g K D M p L 0 F 1 d G 9 S Z W 1 v d m V k Q 2 9 s d W 1 u c z E u e 3 Z h c i w z f S Z x d W 9 0 O y w m c X V v d D t T Z W N 0 a W 9 u M S 9 1 b m R p c n Z l c m R f Z 2 F t Y W x 0 X 2 5 5 d H R f a G J z I C g z K S 9 B d X R v U m V t b 3 Z l Z E N v b H V t b n M x L n t 2 Y W w s N H 0 m c X V v d D s s J n F 1 b 3 Q 7 U 2 V j d G l v b j E v d W 5 k a X J 2 Z X J k X 2 d h b W F s d F 9 u e X R 0 X 2 h i c y A o M y k v Q X V 0 b 1 J l b W 9 2 Z W R D b 2 x 1 b W 5 z M S 5 7 d m F s X z N t Y X Z n L D V 9 J n F 1 b 3 Q 7 L C Z x d W 9 0 O 1 N l Y 3 R p b 2 4 x L 3 V u Z G l y d m V y Z F 9 n Y W 1 h b H R f b n l 0 d F 9 o Y n M g K D M p L 0 F 1 d G 9 S Z W 1 v d m V k Q 2 9 s d W 1 u c z E u e 3 J h d C w 2 f S Z x d W 9 0 O y w m c X V v d D t T Z W N 0 a W 9 u M S 9 1 b m R p c n Z l c m R f Z 2 F t Y W x 0 X 2 5 5 d H R f a G J z I C g z K S 9 B d X R v U m V t b 3 Z l Z E N v b H V t b n M x L n t y Y X R f M 2 1 h d m c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d W 5 k a X J 2 Z X J k X 2 d h b W F s d F 9 u e X R 0 X 2 h i c y A o M y k v Q X V 0 b 1 J l b W 9 2 Z W R D b 2 x 1 b W 5 z M S 5 7 d G l t a S w w f S Z x d W 9 0 O y w m c X V v d D t T Z W N 0 a W 9 u M S 9 1 b m R p c n Z l c m R f Z 2 F t Y W x 0 X 2 5 5 d H R f a G J z I C g z K S 9 B d X R v U m V t b 3 Z l Z E N v b H V t b n M x L n t M Q U 5 E U 0 h M V V R B R k x P S 0 t V T i w x f S Z x d W 9 0 O y w m c X V v d D t T Z W N 0 a W 9 u M S 9 1 b m R p c n Z l c m R f Z 2 F t Y W x 0 X 2 5 5 d H R f a G J z I C g z K S 9 B d X R v U m V t b 3 Z l Z E N v b H V t b n M x L n t H Q U 1 B T F R f T l l U V C w y f S Z x d W 9 0 O y w m c X V v d D t T Z W N 0 a W 9 u M S 9 1 b m R p c n Z l c m R f Z 2 F t Y W x 0 X 2 5 5 d H R f a G J z I C g z K S 9 B d X R v U m V t b 3 Z l Z E N v b H V t b n M x L n t 2 Y X I s M 3 0 m c X V v d D s s J n F 1 b 3 Q 7 U 2 V j d G l v b j E v d W 5 k a X J 2 Z X J k X 2 d h b W F s d F 9 u e X R 0 X 2 h i c y A o M y k v Q X V 0 b 1 J l b W 9 2 Z W R D b 2 x 1 b W 5 z M S 5 7 d m F s L D R 9 J n F 1 b 3 Q 7 L C Z x d W 9 0 O 1 N l Y 3 R p b 2 4 x L 3 V u Z G l y d m V y Z F 9 n Y W 1 h b H R f b n l 0 d F 9 o Y n M g K D M p L 0 F 1 d G 9 S Z W 1 v d m V k Q 2 9 s d W 1 u c z E u e 3 Z h b F 8 z b W F 2 Z y w 1 f S Z x d W 9 0 O y w m c X V v d D t T Z W N 0 a W 9 u M S 9 1 b m R p c n Z l c m R f Z 2 F t Y W x 0 X 2 5 5 d H R f a G J z I C g z K S 9 B d X R v U m V t b 3 Z l Z E N v b H V t b n M x L n t y Y X Q s N n 0 m c X V v d D s s J n F 1 b 3 Q 7 U 2 V j d G l v b j E v d W 5 k a X J 2 Z X J k X 2 d h b W F s d F 9 u e X R 0 X 2 h i c y A o M y k v Q X V 0 b 1 J l b W 9 2 Z W R D b 2 x 1 b W 5 z M S 5 7 c m F 0 X z N t Y X Z n L D d 9 J n F 1 b 3 Q 7 X S w m c X V v d D t S Z W x h d G l v b n N o a X B J b m Z v J n F 1 b 3 Q 7 O l t d f S I g L z 4 8 R W 5 0 c n k g V H l w Z T 0 i T m F t Z V V w Z G F 0 Z W R B Z n R l c k Z p b G w i I F Z h b H V l P S J s M C I g L z 4 8 R W 5 0 c n k g V H l w Z T 0 i Q n V m Z m V y T m V 4 d F J l Z n J l c 2 g i I F Z h b H V l P S J s M S I g L z 4 8 R W 5 0 c n k g V H l w Z T 0 i R m l s b E 9 i a m V j d F R 5 c G U i I F Z h b H V l P S J z Q 2 9 u b m V j d G l v b k 9 u b H k i I C 8 + P E V u d H J 5 I F R 5 c G U 9 I l J l c 3 V s d F R 5 c G U i I F Z h b H V l P S J z R X h j Z X B 0 a W 9 u I i A v P j w v U 3 R h Y m x l R W 5 0 c m l l c z 4 8 L 0 l 0 Z W 0 + P E l 0 Z W 0 + P E l 0 Z W 1 M b 2 N h d G l v b j 4 8 S X R l b V R 5 c G U + R m 9 y b X V s Y T w v S X R l b V R 5 c G U + P E l 0 Z W 1 Q Y X R o P l N l Y 3 R p b 2 4 x L 0 t B V V B W R V J E X 3 N l c m J 5 b G l f Z m p v b G J 5 b G l f Z m 1 2 Z X J k X z N t Y X Z n P C 9 J d G V t U G F 0 a D 4 8 L 0 l 0 Z W 1 M b 2 N h d G l v b j 4 8 U 3 R h Y m x l R W 5 0 c m l l c z 4 8 R W 5 0 c n k g V H l w Z T 0 i Q W R k Z W R U b 0 R h d G F N b 2 R l b C I g V m F s d W U 9 I m w w I i A v P j x F b n R y e S B U e X B l P S J O Y X Z p Z 2 F 0 a W 9 u U 3 R l c E 5 h b W U i I F Z h b H V l P S J z T m F 2 a W d h d G l v b i I g L z 4 8 R W 5 0 c n k g V H l w Z T 0 i R m l s b E N v d W 5 0 I i B W Y W x 1 Z T 0 i b D M 5 N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2 I i A v P j x F b n R y e S B U e X B l P S J G a W x s T G F z d F V w Z G F 0 Z W Q i I F Z h b H V l P S J k M j A y N S 0 w O C 0 w N 1 Q x N T o z O D o 1 N S 4 4 M j E w N j I 2 W i I g L z 4 8 R W 5 0 c n k g V H l w Z T 0 i R m l s b E N v b H V t b l R 5 c G V z I i B W Y W x 1 Z T 0 i c 0 N R W U d C Z 1 U 9 I i A v P j x F b n R y e S B U e X B l P S J G a W x s Q 2 9 s d W 1 u T m F t Z X M i I F Z h b H V l P S J z W y Z x d W 9 0 O 3 R p b W k m c X V v d D s s J n F 1 b 3 Q 7 T E F O R F N I T F V U Q U Z M T 0 t L V U 4 m c X V v d D s s J n F 1 b 3 Q 7 U 0 V S Q l l M S V 9 G S k 9 M Q l l M S S Z x d W 9 0 O y w m c X V v d D t 2 Y X I m c X V v d D s s J n F 1 b 3 Q 7 d m F s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k 5 O G Y z Y T l k L T Y 4 Y T g t N G Y y N S 1 i Z D N m L T k w Y z k w Z T g 5 N m F j Z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m V j b 3 Z l c n l U Y X J n Z X R T a G V l d C I g V m F s d W U 9 I n N T a G V l d D M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t B V V B W R V J E X 3 N l c m J 5 b G l f Z m p v b G J 5 b G l f Z m 1 2 Z X J k X z N t Y X Z n L 0 F 1 d G 9 S Z W 1 v d m V k Q 2 9 s d W 1 u c z E u e 3 R p b W k s M H 0 m c X V v d D s s J n F 1 b 3 Q 7 U 2 V j d G l v b j E v S 0 F V U F Z F U k R f c 2 V y Y n l s a V 9 m a m 9 s Y n l s a V 9 m b X Z l c m R f M 2 1 h d m c v Q X V 0 b 1 J l b W 9 2 Z W R D b 2 x 1 b W 5 z M S 5 7 T E F O R F N I T F V U Q U Z M T 0 t L V U 4 s M X 0 m c X V v d D s s J n F 1 b 3 Q 7 U 2 V j d G l v b j E v S 0 F V U F Z F U k R f c 2 V y Y n l s a V 9 m a m 9 s Y n l s a V 9 m b X Z l c m R f M 2 1 h d m c v Q X V 0 b 1 J l b W 9 2 Z W R D b 2 x 1 b W 5 z M S 5 7 U 0 V S Q l l M S V 9 G S k 9 M Q l l M S S w y f S Z x d W 9 0 O y w m c X V v d D t T Z W N 0 a W 9 u M S 9 L Q V V Q V k V S R F 9 z Z X J i e W x p X 2 Z q b 2 x i e W x p X 2 Z t d m V y Z F 8 z b W F 2 Z y 9 B d X R v U m V t b 3 Z l Z E N v b H V t b n M x L n t 2 Y X I s M 3 0 m c X V v d D s s J n F 1 b 3 Q 7 U 2 V j d G l v b j E v S 0 F V U F Z F U k R f c 2 V y Y n l s a V 9 m a m 9 s Y n l s a V 9 m b X Z l c m R f M 2 1 h d m c v Q X V 0 b 1 J l b W 9 2 Z W R D b 2 x 1 b W 5 z M S 5 7 d m F s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0 t B V V B W R V J E X 3 N l c m J 5 b G l f Z m p v b G J 5 b G l f Z m 1 2 Z X J k X z N t Y X Z n L 0 F 1 d G 9 S Z W 1 v d m V k Q 2 9 s d W 1 u c z E u e 3 R p b W k s M H 0 m c X V v d D s s J n F 1 b 3 Q 7 U 2 V j d G l v b j E v S 0 F V U F Z F U k R f c 2 V y Y n l s a V 9 m a m 9 s Y n l s a V 9 m b X Z l c m R f M 2 1 h d m c v Q X V 0 b 1 J l b W 9 2 Z W R D b 2 x 1 b W 5 z M S 5 7 T E F O R F N I T F V U Q U Z M T 0 t L V U 4 s M X 0 m c X V v d D s s J n F 1 b 3 Q 7 U 2 V j d G l v b j E v S 0 F V U F Z F U k R f c 2 V y Y n l s a V 9 m a m 9 s Y n l s a V 9 m b X Z l c m R f M 2 1 h d m c v Q X V 0 b 1 J l b W 9 2 Z W R D b 2 x 1 b W 5 z M S 5 7 U 0 V S Q l l M S V 9 G S k 9 M Q l l M S S w y f S Z x d W 9 0 O y w m c X V v d D t T Z W N 0 a W 9 u M S 9 L Q V V Q V k V S R F 9 z Z X J i e W x p X 2 Z q b 2 x i e W x p X 2 Z t d m V y Z F 8 z b W F 2 Z y 9 B d X R v U m V t b 3 Z l Z E N v b H V t b n M x L n t 2 Y X I s M 3 0 m c X V v d D s s J n F 1 b 3 Q 7 U 2 V j d G l v b j E v S 0 F V U F Z F U k R f c 2 V y Y n l s a V 9 m a m 9 s Y n l s a V 9 m b X Z l c m R f M 2 1 h d m c v Q X V 0 b 1 J l b W 9 2 Z W R D b 2 x 1 b W 5 z M S 5 7 d m F s L D R 9 J n F 1 b 3 Q 7 X S w m c X V v d D t S Z W x h d G l v b n N o a X B J b m Z v J n F 1 b 3 Q 7 O l t d f S I g L z 4 8 R W 5 0 c n k g V H l w Z T 0 i T m F t Z V V w Z G F 0 Z W R B Z n R l c k Z p b G w i I F Z h b H V l P S J s M C I g L z 4 8 R W 5 0 c n k g V H l w Z T 0 i Q n V m Z m V y T m V 4 d F J l Z n J l c 2 g i I F Z h b H V l P S J s M S I g L z 4 8 R W 5 0 c n k g V H l w Z T 0 i R m l s b E 9 i a m V j d F R 5 c G U i I F Z h b H V l P S J z Q 2 9 u b m V j d G l v b k 9 u b H k i I C 8 + P E V u d H J 5 I F R 5 c G U 9 I l J l c 3 V s d F R 5 c G U i I F Z h b H V l P S J z R X h j Z X B 0 a W 9 u I i A v P j w v U 3 R h Y m x l R W 5 0 c m l l c z 4 8 L 0 l 0 Z W 0 + P E l 0 Z W 0 + P E l 0 Z W 1 M b 2 N h d G l v b j 4 8 S X R l b V R 5 c G U + R m 9 y b X V s Y T w v S X R l b V R 5 c G U + P E l 0 Z W 1 Q Y X R o P l N l Y 3 R p b 2 4 x L 0 t B V V B W R V J E X 3 N l c m J 5 b G l f Z m p v b G J 5 b G l f Z m 1 2 Z X J k X z N t Y X Z n J T I w K D I p P C 9 J d G V t U G F 0 a D 4 8 L 0 l 0 Z W 1 M b 2 N h d G l v b j 4 8 U 3 R h Y m x l R W 5 0 c m l l c z 4 8 R W 5 0 c n k g V H l w Z T 0 i Q W R k Z W R U b 0 R h d G F N b 2 R l b C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2 I i A v P j x F b n R y e S B U e X B l P S J G a W x s T G F z d F V w Z G F 0 Z W Q i I F Z h b H V l P S J k M j A y N S 0 w O C 0 w O F Q x M j o y M T o z N y 4 0 N j Y 1 M D E 4 W i I g L z 4 8 R W 5 0 c n k g V H l w Z T 0 i R m l s b E N v b H V t b l R 5 c G V z I i B W Y W x 1 Z T 0 i c 0 J n W U d C Z 1 U 9 I i A v P j x F b n R y e S B U e X B l P S J G a W x s Q 2 9 s d W 1 u T m F t Z X M i I F Z h b H V l P S J z W y Z x d W 9 0 O 3 R p b W k m c X V v d D s s J n F 1 b 3 Q 7 T E F O R F N I T F V U Q U Z M T 0 t L V U 4 m c X V v d D s s J n F 1 b 3 Q 7 U 0 V S Q l l M S V 9 G S k 9 M Q l l M S S Z x d W 9 0 O y w m c X V v d D t 2 Y X I m c X V v d D s s J n F 1 b 3 Q 7 d m F s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U y Y T Z k N T g y L T k 4 Z T Y t N D Q 1 Z i 1 h M z E w L T E z N j U 5 Y W Z h Y W Y 4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m V j b 3 Z l c n l U Y X J n Z X R T a G V l d C I g V m F s d W U 9 I n N T a G V l d D Q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t B V V B W R V J E X 3 N l c m J 5 b G l f Z m p v b G J 5 b G l f Z m 1 2 Z X J k X z N t Y X Z n I C g y K S 9 B d X R v U m V t b 3 Z l Z E N v b H V t b n M x L n t 0 a W 1 p L D B 9 J n F 1 b 3 Q 7 L C Z x d W 9 0 O 1 N l Y 3 R p b 2 4 x L 0 t B V V B W R V J E X 3 N l c m J 5 b G l f Z m p v b G J 5 b G l f Z m 1 2 Z X J k X z N t Y X Z n I C g y K S 9 B d X R v U m V t b 3 Z l Z E N v b H V t b n M x L n t M Q U 5 E U 0 h M V V R B R k x P S 0 t V T i w x f S Z x d W 9 0 O y w m c X V v d D t T Z W N 0 a W 9 u M S 9 L Q V V Q V k V S R F 9 z Z X J i e W x p X 2 Z q b 2 x i e W x p X 2 Z t d m V y Z F 8 z b W F 2 Z y A o M i k v Q X V 0 b 1 J l b W 9 2 Z W R D b 2 x 1 b W 5 z M S 5 7 U 0 V S Q l l M S V 9 G S k 9 M Q l l M S S w y f S Z x d W 9 0 O y w m c X V v d D t T Z W N 0 a W 9 u M S 9 L Q V V Q V k V S R F 9 z Z X J i e W x p X 2 Z q b 2 x i e W x p X 2 Z t d m V y Z F 8 z b W F 2 Z y A o M i k v Q X V 0 b 1 J l b W 9 2 Z W R D b 2 x 1 b W 5 z M S 5 7 d m F y L D N 9 J n F 1 b 3 Q 7 L C Z x d W 9 0 O 1 N l Y 3 R p b 2 4 x L 0 t B V V B W R V J E X 3 N l c m J 5 b G l f Z m p v b G J 5 b G l f Z m 1 2 Z X J k X z N t Y X Z n I C g y K S 9 B d X R v U m V t b 3 Z l Z E N v b H V t b n M x L n t 2 Y W w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S 0 F V U F Z F U k R f c 2 V y Y n l s a V 9 m a m 9 s Y n l s a V 9 m b X Z l c m R f M 2 1 h d m c g K D I p L 0 F 1 d G 9 S Z W 1 v d m V k Q 2 9 s d W 1 u c z E u e 3 R p b W k s M H 0 m c X V v d D s s J n F 1 b 3 Q 7 U 2 V j d G l v b j E v S 0 F V U F Z F U k R f c 2 V y Y n l s a V 9 m a m 9 s Y n l s a V 9 m b X Z l c m R f M 2 1 h d m c g K D I p L 0 F 1 d G 9 S Z W 1 v d m V k Q 2 9 s d W 1 u c z E u e 0 x B T k R T S E x V V E F G T E 9 L S 1 V O L D F 9 J n F 1 b 3 Q 7 L C Z x d W 9 0 O 1 N l Y 3 R p b 2 4 x L 0 t B V V B W R V J E X 3 N l c m J 5 b G l f Z m p v b G J 5 b G l f Z m 1 2 Z X J k X z N t Y X Z n I C g y K S 9 B d X R v U m V t b 3 Z l Z E N v b H V t b n M x L n t T R V J C W U x J X 0 Z K T 0 x C W U x J L D J 9 J n F 1 b 3 Q 7 L C Z x d W 9 0 O 1 N l Y 3 R p b 2 4 x L 0 t B V V B W R V J E X 3 N l c m J 5 b G l f Z m p v b G J 5 b G l f Z m 1 2 Z X J k X z N t Y X Z n I C g y K S 9 B d X R v U m V t b 3 Z l Z E N v b H V t b n M x L n t 2 Y X I s M 3 0 m c X V v d D s s J n F 1 b 3 Q 7 U 2 V j d G l v b j E v S 0 F V U F Z F U k R f c 2 V y Y n l s a V 9 m a m 9 s Y n l s a V 9 m b X Z l c m R f M 2 1 h d m c g K D I p L 0 F 1 d G 9 S Z W 1 v d m V k Q 2 9 s d W 1 u c z E u e 3 Z h b C w 0 f S Z x d W 9 0 O 1 0 s J n F 1 b 3 Q 7 U m V s Y X R p b 2 5 z a G l w S W 5 m b y Z x d W 9 0 O z p b X X 0 i I C 8 + P E V u d H J 5 I F R 5 c G U 9 I k 5 h b W V V c G R h d G V k Q W Z 0 Z X J G a W x s I i B W Y W x 1 Z T 0 i b D A i I C 8 + P E V u d H J 5 I F R 5 c G U 9 I k J 1 Z m Z l c k 5 l e H R S Z W Z y Z X N o I i B W Y W x 1 Z T 0 i b D E i I C 8 + P E V u d H J 5 I F R 5 c G U 9 I k Z p b G x P Y m p l Y 3 R U e X B l I i B W Y W x 1 Z T 0 i c 0 N v b m 5 l Y 3 R p b 2 5 P b m x 5 I i A v P j x F b n R y e S B U e X B l P S J S Z X N 1 b H R U e X B l I i B W Y W x 1 Z T 0 i c 0 V 4 Y 2 V w d G l v b i I g L z 4 8 L 1 N 0 Y W J s Z U V u d H J p Z X M + P C 9 J d G V t P j x J d G V t P j x J d G V t T G 9 j Y X R p b 2 4 + P E l 0 Z W 1 U e X B l P k Z v c m 1 1 b G E 8 L 0 l 0 Z W 1 U e X B l P j x J d G V t U G F 0 a D 5 T Z W N 0 a W 9 u M S 9 z b 2 x 1 d G l s c m F 1 b m l y X 2 V k X 2 x v b m d f Z m p v b G R p P C 9 J d G V t U G F 0 a D 4 8 L 0 l 0 Z W 1 M b 2 N h d G l v b j 4 8 U 3 R h Y m x l R W 5 0 c m l l c z 4 8 R W 5 0 c n k g V H l w Z T 0 i Q W R k Z W R U b 0 R h d G F N b 2 R l b C I g V m F s d W U 9 I m w w I i A v P j x F b n R y e S B U e X B l P S J O Y W 1 l V X B k Y X R l Z E F m d G V y R m l s b C I g V m F s d W U 9 I m w w I i A v P j x F b n R y e S B U e X B l P S J G a W x s Q 2 9 1 b n Q i I F Z h b H V l P S J s M T U 4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4 L T E y V D E w O j Q 1 O j A 3 L j k x N T k 1 N j d a I i A v P j x F b n R y e S B U e X B l P S J G a W x s Q 2 9 s d W 1 u V H l w Z X M i I F Z h b H V l P S J z Q 1 F Z R 0 J n W U Z C Z 0 0 9 I i A v P j x F b n R y e S B U e X B l P S J G a W x s Q 2 9 s d W 1 u T m F t Z X M i I F Z h b H V l P S J z W y Z x d W 9 0 O 0 1 B T l 9 M T 0 t B X 1 Z F U k Q m c X V v d D s s J n F 1 b 3 Q 7 R 0 F N Q U x U X 0 5 Z V F Q m c X V v d D s s J n F 1 b 3 Q 7 T E F O R F N I T F V U Q U Z M T 0 t L V U 4 m c X V v d D s s J n F 1 b 3 Q 7 a G F l a 2 t 1 b l 9 2 Z X J k J n F 1 b 3 Q 7 L C Z x d W 9 0 O 2 x h Z W t r d W 5 f d m V y Z C Z x d W 9 0 O y w m c X V v d D t t Z W R h b H Z l c m R i c m V 5 d G l u Z y Z x d W 9 0 O y w m c X V v d D t 0 Z W d 1 b m Q m c X V v d D s s J n F 1 b 3 Q 7 Z m p v b G R p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E 4 N T l h M T d l L W U 5 M W M t N D Z k M i 1 i M 2 Y 3 L T M 1 N W F j N z l l N G Y 5 N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2 9 s d X R p b H J h d W 5 p c l 9 l Z F 9 s b 2 5 n X 2 Z q b 2 x k a S 9 B d X R v U m V t b 3 Z l Z E N v b H V t b n M x L n t N Q U 5 f T E 9 L Q V 9 W R V J E L D B 9 J n F 1 b 3 Q 7 L C Z x d W 9 0 O 1 N l Y 3 R p b 2 4 x L 3 N v b H V 0 a W x y Y X V u a X J f Z W R f b G 9 u Z 1 9 m a m 9 s Z G k v Q X V 0 b 1 J l b W 9 2 Z W R D b 2 x 1 b W 5 z M S 5 7 R 0 F N Q U x U X 0 5 Z V F Q s M X 0 m c X V v d D s s J n F 1 b 3 Q 7 U 2 V j d G l v b j E v c 2 9 s d X R p b H J h d W 5 p c l 9 l Z F 9 s b 2 5 n X 2 Z q b 2 x k a S 9 B d X R v U m V t b 3 Z l Z E N v b H V t b n M x L n t M Q U 5 E U 0 h M V V R B R k x P S 0 t V T i w y f S Z x d W 9 0 O y w m c X V v d D t T Z W N 0 a W 9 u M S 9 z b 2 x 1 d G l s c m F 1 b m l y X 2 V k X 2 x v b m d f Z m p v b G R p L 0 F 1 d G 9 S Z W 1 v d m V k Q 2 9 s d W 1 u c z E u e 2 h h Z W t r d W 5 f d m V y Z C w z f S Z x d W 9 0 O y w m c X V v d D t T Z W N 0 a W 9 u M S 9 z b 2 x 1 d G l s c m F 1 b m l y X 2 V k X 2 x v b m d f Z m p v b G R p L 0 F 1 d G 9 S Z W 1 v d m V k Q 2 9 s d W 1 u c z E u e 2 x h Z W t r d W 5 f d m V y Z C w 0 f S Z x d W 9 0 O y w m c X V v d D t T Z W N 0 a W 9 u M S 9 z b 2 x 1 d G l s c m F 1 b m l y X 2 V k X 2 x v b m d f Z m p v b G R p L 0 F 1 d G 9 S Z W 1 v d m V k Q 2 9 s d W 1 u c z E u e 2 1 l Z G F s d m V y Z G J y Z X l 0 a W 5 n L D V 9 J n F 1 b 3 Q 7 L C Z x d W 9 0 O 1 N l Y 3 R p b 2 4 x L 3 N v b H V 0 a W x y Y X V u a X J f Z W R f b G 9 u Z 1 9 m a m 9 s Z G k v Q X V 0 b 1 J l b W 9 2 Z W R D b 2 x 1 b W 5 z M S 5 7 d G V n d W 5 k L D Z 9 J n F 1 b 3 Q 7 L C Z x d W 9 0 O 1 N l Y 3 R p b 2 4 x L 3 N v b H V 0 a W x y Y X V u a X J f Z W R f b G 9 u Z 1 9 m a m 9 s Z G k v Q X V 0 b 1 J l b W 9 2 Z W R D b 2 x 1 b W 5 z M S 5 7 Z m p v b G R p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3 N v b H V 0 a W x y Y X V u a X J f Z W R f b G 9 u Z 1 9 m a m 9 s Z G k v Q X V 0 b 1 J l b W 9 2 Z W R D b 2 x 1 b W 5 z M S 5 7 T U F O X 0 x P S 0 F f V k V S R C w w f S Z x d W 9 0 O y w m c X V v d D t T Z W N 0 a W 9 u M S 9 z b 2 x 1 d G l s c m F 1 b m l y X 2 V k X 2 x v b m d f Z m p v b G R p L 0 F 1 d G 9 S Z W 1 v d m V k Q 2 9 s d W 1 u c z E u e 0 d B T U F M V F 9 O W V R U L D F 9 J n F 1 b 3 Q 7 L C Z x d W 9 0 O 1 N l Y 3 R p b 2 4 x L 3 N v b H V 0 a W x y Y X V u a X J f Z W R f b G 9 u Z 1 9 m a m 9 s Z G k v Q X V 0 b 1 J l b W 9 2 Z W R D b 2 x 1 b W 5 z M S 5 7 T E F O R F N I T F V U Q U Z M T 0 t L V U 4 s M n 0 m c X V v d D s s J n F 1 b 3 Q 7 U 2 V j d G l v b j E v c 2 9 s d X R p b H J h d W 5 p c l 9 l Z F 9 s b 2 5 n X 2 Z q b 2 x k a S 9 B d X R v U m V t b 3 Z l Z E N v b H V t b n M x L n t o Y W V r a 3 V u X 3 Z l c m Q s M 3 0 m c X V v d D s s J n F 1 b 3 Q 7 U 2 V j d G l v b j E v c 2 9 s d X R p b H J h d W 5 p c l 9 l Z F 9 s b 2 5 n X 2 Z q b 2 x k a S 9 B d X R v U m V t b 3 Z l Z E N v b H V t b n M x L n t s Y W V r a 3 V u X 3 Z l c m Q s N H 0 m c X V v d D s s J n F 1 b 3 Q 7 U 2 V j d G l v b j E v c 2 9 s d X R p b H J h d W 5 p c l 9 l Z F 9 s b 2 5 n X 2 Z q b 2 x k a S 9 B d X R v U m V t b 3 Z l Z E N v b H V t b n M x L n t t Z W R h b H Z l c m R i c m V 5 d G l u Z y w 1 f S Z x d W 9 0 O y w m c X V v d D t T Z W N 0 a W 9 u M S 9 z b 2 x 1 d G l s c m F 1 b m l y X 2 V k X 2 x v b m d f Z m p v b G R p L 0 F 1 d G 9 S Z W 1 v d m V k Q 2 9 s d W 1 u c z E u e 3 R l Z 3 V u Z C w 2 f S Z x d W 9 0 O y w m c X V v d D t T Z W N 0 a W 9 u M S 9 z b 2 x 1 d G l s c m F 1 b m l y X 2 V k X 2 x v b m d f Z m p v b G R p L 0 F 1 d G 9 S Z W 1 v d m V k Q 2 9 s d W 1 u c z E u e 2 Z q b 2 x k a S w 3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Q n V m Z m V y T m V 4 d F J l Z n J l c 2 g i I F Z h b H V l P S J s M S I g L z 4 8 L 1 N 0 Y W J s Z U V u d H J p Z X M + P C 9 J d G V t P j x J d G V t P j x J d G V t T G 9 j Y X R p b 2 4 + P E l 0 Z W 1 U e X B l P k Z v c m 1 1 b G E 8 L 0 l 0 Z W 1 U e X B l P j x J d G V t U G F 0 a D 5 T Z W N 0 a W 9 u M S 9 z b 2 x 1 d G l s c m F 1 b m l y X 2 V k X 2 x v b m d f d m V y Z D w v S X R l b V B h d G g + P C 9 J d G V t T G 9 j Y X R p b 2 4 + P F N 0 Y W J s Z U V u d H J p Z X M + P E V u d H J 5 I F R 5 c G U 9 I k F k Z G V k V G 9 E Y X R h T W 9 k Z W w i I F Z h b H V l P S J s M C I g L z 4 8 R W 5 0 c n k g V H l w Z T 0 i T m F 2 a W d h d G l v b l N 0 Z X B O Y W 1 l I i B W Y W x 1 Z T 0 i c 0 5 h d m l n Y X R p b 2 4 i I C 8 + P E V u d H J 5 I F R 5 c G U 9 I k Z p b G x D b 3 V u d C I g V m F s d W U 9 I m w x N T g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y I g L z 4 8 R W 5 0 c n k g V H l w Z T 0 i R m l s b E x h c 3 R V c G R h d G V k I i B W Y W x 1 Z T 0 i Z D I w M j U t M D g t M T J U M T A 6 N D c 6 M D A u N j E 1 M T E 4 N V o i I C 8 + P E V u d H J 5 I F R 5 c G U 9 I k Z p b G x D b 2 x 1 b W 5 U e X B l c y I g V m F s d W U 9 I n N C Z 1 l H Q m d Z R 0 J n V T 0 i I C 8 + P E V u d H J 5 I F R 5 c G U 9 I k Z p b G x D b 2 x 1 b W 5 O Y W 1 l c y I g V m F s d W U 9 I n N b J n F 1 b 3 Q 7 T U F O X 0 x P S 0 F f V k V S R C Z x d W 9 0 O y w m c X V v d D t H Q U 1 B T F R f T l l U V C Z x d W 9 0 O y w m c X V v d D t M Q U 5 E U 0 h M V V R B R k x P S 0 t V T i Z x d W 9 0 O y w m c X V v d D t o Y W V r a 3 V u X 2 Z q b 2 x k a S Z x d W 9 0 O y w m c X V v d D t s Y W V r a 3 V u X 2 Z q b 2 x k a S Z x d W 9 0 O y w m c X V v d D t t Z W R h b H Z l c m R i c m V 5 d G l u Z y Z x d W 9 0 O y w m c X V v d D t 0 Z W d 1 b m Q m c X V v d D s s J n F 1 b 3 Q 7 d m V y Z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0 M 2 E 1 Z D I 0 N C 0 y M m N i L T Q z Z D g t O T U 3 M i 1 j Y 2 U 0 M m I z Z G R j O W Y i I C 8 + P E V u d H J 5 I F R 5 c G U 9 I l J l Y 2 9 2 Z X J 5 V G F y Z 2 V 0 Q 2 9 s d W 1 u I i B W Y W x 1 Z T 0 i b D g i I C 8 + P E V u d H J 5 I F R 5 c G U 9 I l J l Y 2 9 2 Z X J 5 V G F y Z 2 V 0 U m 9 3 I i B W Y W x 1 Z T 0 i b D E i I C 8 + P E V u d H J 5 I F R 5 c G U 9 I l J l Y 2 9 2 Z X J 5 V G F y Z 2 V 0 U 2 h l Z X Q i I F Z h b H V l P S J z c 2 9 s d X R p b H J h d W 5 p c l 9 l Z F 9 s b 2 5 n X 2 Z q b 2 x k a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2 9 s d X R p b H J h d W 5 p c l 9 l Z F 9 s b 2 5 n X 3 Z l c m Q v Q X V 0 b 1 J l b W 9 2 Z W R D b 2 x 1 b W 5 z M S 5 7 T U F O X 0 x P S 0 F f V k V S R C w w f S Z x d W 9 0 O y w m c X V v d D t T Z W N 0 a W 9 u M S 9 z b 2 x 1 d G l s c m F 1 b m l y X 2 V k X 2 x v b m d f d m V y Z C 9 B d X R v U m V t b 3 Z l Z E N v b H V t b n M x L n t H Q U 1 B T F R f T l l U V C w x f S Z x d W 9 0 O y w m c X V v d D t T Z W N 0 a W 9 u M S 9 z b 2 x 1 d G l s c m F 1 b m l y X 2 V k X 2 x v b m d f d m V y Z C 9 B d X R v U m V t b 3 Z l Z E N v b H V t b n M x L n t M Q U 5 E U 0 h M V V R B R k x P S 0 t V T i w y f S Z x d W 9 0 O y w m c X V v d D t T Z W N 0 a W 9 u M S 9 z b 2 x 1 d G l s c m F 1 b m l y X 2 V k X 2 x v b m d f d m V y Z C 9 B d X R v U m V t b 3 Z l Z E N v b H V t b n M x L n t o Y W V r a 3 V u X 2 Z q b 2 x k a S w z f S Z x d W 9 0 O y w m c X V v d D t T Z W N 0 a W 9 u M S 9 z b 2 x 1 d G l s c m F 1 b m l y X 2 V k X 2 x v b m d f d m V y Z C 9 B d X R v U m V t b 3 Z l Z E N v b H V t b n M x L n t s Y W V r a 3 V u X 2 Z q b 2 x k a S w 0 f S Z x d W 9 0 O y w m c X V v d D t T Z W N 0 a W 9 u M S 9 z b 2 x 1 d G l s c m F 1 b m l y X 2 V k X 2 x v b m d f d m V y Z C 9 B d X R v U m V t b 3 Z l Z E N v b H V t b n M x L n t t Z W R h b H Z l c m R i c m V 5 d G l u Z y w 1 f S Z x d W 9 0 O y w m c X V v d D t T Z W N 0 a W 9 u M S 9 z b 2 x 1 d G l s c m F 1 b m l y X 2 V k X 2 x v b m d f d m V y Z C 9 B d X R v U m V t b 3 Z l Z E N v b H V t b n M x L n t 0 Z W d 1 b m Q s N n 0 m c X V v d D s s J n F 1 b 3 Q 7 U 2 V j d G l v b j E v c 2 9 s d X R p b H J h d W 5 p c l 9 l Z F 9 s b 2 5 n X 3 Z l c m Q v Q X V 0 b 1 J l b W 9 2 Z W R D b 2 x 1 b W 5 z M S 5 7 d m V y Z C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z b 2 x 1 d G l s c m F 1 b m l y X 2 V k X 2 x v b m d f d m V y Z C 9 B d X R v U m V t b 3 Z l Z E N v b H V t b n M x L n t N Q U 5 f T E 9 L Q V 9 W R V J E L D B 9 J n F 1 b 3 Q 7 L C Z x d W 9 0 O 1 N l Y 3 R p b 2 4 x L 3 N v b H V 0 a W x y Y X V u a X J f Z W R f b G 9 u Z 1 9 2 Z X J k L 0 F 1 d G 9 S Z W 1 v d m V k Q 2 9 s d W 1 u c z E u e 0 d B T U F M V F 9 O W V R U L D F 9 J n F 1 b 3 Q 7 L C Z x d W 9 0 O 1 N l Y 3 R p b 2 4 x L 3 N v b H V 0 a W x y Y X V u a X J f Z W R f b G 9 u Z 1 9 2 Z X J k L 0 F 1 d G 9 S Z W 1 v d m V k Q 2 9 s d W 1 u c z E u e 0 x B T k R T S E x V V E F G T E 9 L S 1 V O L D J 9 J n F 1 b 3 Q 7 L C Z x d W 9 0 O 1 N l Y 3 R p b 2 4 x L 3 N v b H V 0 a W x y Y X V u a X J f Z W R f b G 9 u Z 1 9 2 Z X J k L 0 F 1 d G 9 S Z W 1 v d m V k Q 2 9 s d W 1 u c z E u e 2 h h Z W t r d W 5 f Z m p v b G R p L D N 9 J n F 1 b 3 Q 7 L C Z x d W 9 0 O 1 N l Y 3 R p b 2 4 x L 3 N v b H V 0 a W x y Y X V u a X J f Z W R f b G 9 u Z 1 9 2 Z X J k L 0 F 1 d G 9 S Z W 1 v d m V k Q 2 9 s d W 1 u c z E u e 2 x h Z W t r d W 5 f Z m p v b G R p L D R 9 J n F 1 b 3 Q 7 L C Z x d W 9 0 O 1 N l Y 3 R p b 2 4 x L 3 N v b H V 0 a W x y Y X V u a X J f Z W R f b G 9 u Z 1 9 2 Z X J k L 0 F 1 d G 9 S Z W 1 v d m V k Q 2 9 s d W 1 u c z E u e 2 1 l Z G F s d m V y Z G J y Z X l 0 a W 5 n L D V 9 J n F 1 b 3 Q 7 L C Z x d W 9 0 O 1 N l Y 3 R p b 2 4 x L 3 N v b H V 0 a W x y Y X V u a X J f Z W R f b G 9 u Z 1 9 2 Z X J k L 0 F 1 d G 9 S Z W 1 v d m V k Q 2 9 s d W 1 u c z E u e 3 R l Z 3 V u Z C w 2 f S Z x d W 9 0 O y w m c X V v d D t T Z W N 0 a W 9 u M S 9 z b 2 x 1 d G l s c m F 1 b m l y X 2 V k X 2 x v b m d f d m V y Z C 9 B d X R v U m V t b 3 Z l Z E N v b H V t b n M x L n t 2 Z X J k L D d 9 J n F 1 b 3 Q 7 X S w m c X V v d D t S Z W x h d G l v b n N o a X B J b m Z v J n F 1 b 3 Q 7 O l t d f S I g L z 4 8 R W 5 0 c n k g V H l w Z T 0 i T m F t Z V V w Z G F 0 Z W R B Z n R l c k Z p b G w i I F Z h b H V l P S J s M C I g L z 4 8 R W 5 0 c n k g V H l w Z T 0 i Q n V m Z m V y T m V 4 d F J l Z n J l c 2 g i I F Z h b H V l P S J s M S I g L z 4 8 R W 5 0 c n k g V H l w Z T 0 i R m l s b E 9 i a m V j d F R 5 c G U i I F Z h b H V l P S J z Q 2 9 u b m V j d G l v b k 9 u b H k i I C 8 + P E V u d H J 5 I F R 5 c G U 9 I l J l c 3 V s d F R 5 c G U i I F Z h b H V l P S J z R X h j Z X B 0 a W 9 u I i A v P j w v U 3 R h Y m x l R W 5 0 c m l l c z 4 8 L 0 l 0 Z W 0 + P E l 0 Z W 0 + P E l 0 Z W 1 M b 2 N h d G l v b j 4 8 S X R l b V R 5 c G U + R m 9 y b X V s Y T w v S X R l b V R 5 c G U + P E l 0 Z W 1 Q Y X R o P l N l Y 3 R p b 2 4 x L 2 J 5 Z 2 d f a H J l a W 5 f b n l f d X R s Y W 4 8 L 0 l 0 Z W 1 Q Y X R o P j w v S X R l b U x v Y 2 F 0 a W 9 u P j x T d G F i b G V F b n R y a W V z P j x F b n R y e S B U e X B l P S J B Z G R l Z F R v R G F 0 Y U 1 v Z G V s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4 L T E z V D A 4 O j E x O j I 3 L j Q z M j Q 4 N j V a I i A v P j x F b n R y e S B U e X B l P S J G a W x s Q 2 9 s d W 1 u V H l w Z X M i I F Z h b H V l P S J z Q m d Z S k J R V T 0 i I C 8 + P E V u d H J 5 I F R 5 c G U 9 I k Z p b G x D b 2 x 1 b W 5 O Y W 1 l c y I g V m F s d W U 9 I n N b J n F 1 b 3 Q 7 d m F y J n F 1 b 3 Q 7 L C Z x d W 9 0 O 3 R 5 c G U m c X V v d D s s J n F 1 b 3 Q 7 d G l t a S Z x d W 9 0 O y w m c X V v d D t 2 Y W w m c X V v d D s s J n F 1 b 3 Q 7 Q W x s c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0 M m I z N T U 1 Z S 1 h M D d m L T R j M G Y t Y T M x Y i 1 l M T Z k M j Q z O D d l Y z Q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Q k 0 u N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n l n Z 1 9 o c m V p b l 9 u e V 9 1 d G x h b i 9 B d X R v U m V t b 3 Z l Z E N v b H V t b n M x L n t 2 Y X I s M H 0 m c X V v d D s s J n F 1 b 3 Q 7 U 2 V j d G l v b j E v Y n l n Z 1 9 o c m V p b l 9 u e V 9 1 d G x h b i 9 B d X R v U m V t b 3 Z l Z E N v b H V t b n M x L n t 0 e X B l L D F 9 J n F 1 b 3 Q 7 L C Z x d W 9 0 O 1 N l Y 3 R p b 2 4 x L 2 J 5 Z 2 d f a H J l a W 5 f b n l f d X R s Y W 4 v Q X V 0 b 1 J l b W 9 2 Z W R D b 2 x 1 b W 5 z M S 5 7 d G l t a S w y f S Z x d W 9 0 O y w m c X V v d D t T Z W N 0 a W 9 u M S 9 i e W d n X 2 h y Z W l u X 2 5 5 X 3 V 0 b G F u L 0 F 1 d G 9 S Z W 1 v d m V k Q 2 9 s d W 1 u c z E u e 3 Z h b C w z f S Z x d W 9 0 O y w m c X V v d D t T Z W N 0 a W 9 u M S 9 i e W d n X 2 h y Z W l u X 2 5 5 X 3 V 0 b G F u L 0 F 1 d G 9 S Z W 1 v d m V k Q 2 9 s d W 1 u c z E u e 0 F s b H M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Y n l n Z 1 9 o c m V p b l 9 u e V 9 1 d G x h b i 9 B d X R v U m V t b 3 Z l Z E N v b H V t b n M x L n t 2 Y X I s M H 0 m c X V v d D s s J n F 1 b 3 Q 7 U 2 V j d G l v b j E v Y n l n Z 1 9 o c m V p b l 9 u e V 9 1 d G x h b i 9 B d X R v U m V t b 3 Z l Z E N v b H V t b n M x L n t 0 e X B l L D F 9 J n F 1 b 3 Q 7 L C Z x d W 9 0 O 1 N l Y 3 R p b 2 4 x L 2 J 5 Z 2 d f a H J l a W 5 f b n l f d X R s Y W 4 v Q X V 0 b 1 J l b W 9 2 Z W R D b 2 x 1 b W 5 z M S 5 7 d G l t a S w y f S Z x d W 9 0 O y w m c X V v d D t T Z W N 0 a W 9 u M S 9 i e W d n X 2 h y Z W l u X 2 5 5 X 3 V 0 b G F u L 0 F 1 d G 9 S Z W 1 v d m V k Q 2 9 s d W 1 u c z E u e 3 Z h b C w z f S Z x d W 9 0 O y w m c X V v d D t T Z W N 0 a W 9 u M S 9 i e W d n X 2 h y Z W l u X 2 5 5 X 3 V 0 b G F u L 0 F 1 d G 9 S Z W 1 v d m V k Q 2 9 s d W 1 u c z E u e 0 F s b H M s N H 0 m c X V v d D t d L C Z x d W 9 0 O 1 J l b G F 0 a W 9 u c 2 h p c E l u Z m 8 m c X V v d D s 6 W 1 1 9 I i A v P j x F b n R y e S B U e X B l P S J O Y W 1 l V X B k Y X R l Z E F m d G V y R m l s b C I g V m F s d W U 9 I m w w I i A v P j x F b n R y e S B U e X B l P S J C d W Z m Z X J O Z X h 0 U m V m c m V z a C I g V m F s d W U 9 I m w x I i A v P j x F b n R y e S B U e X B l P S J G a W x s T 2 J q Z W N 0 V H l w Z S I g V m F s d W U 9 I n N D b 2 5 u Z W N 0 a W 9 u T 2 5 s e S I g L z 4 8 R W 5 0 c n k g V H l w Z T 0 i U m V z d W x 0 V H l w Z S I g V m F s d W U 9 I n N F e G N l c H R p b 2 4 i I C 8 + P C 9 T d G F i b G V F b n R y a W V z P j w v S X R l b T 4 8 S X R l b T 4 8 S X R l b U x v Y 2 F 0 a W 9 u P j x J d G V t V H l w Z T 5 G b 3 J t d W x h P C 9 J d G V t V H l w Z T 4 8 S X R l b V B h d G g + U 2 V j d G l v b j E v c 2 t 1 b G R p c l 9 i e W d n P C 9 J d G V t U G F 0 a D 4 8 L 0 l 0 Z W 1 M b 2 N h d G l v b j 4 8 U 3 R h Y m x l R W 5 0 c m l l c z 4 8 R W 5 0 c n k g V H l w Z T 0 i Q W R k Z W R U b 0 R h d G F N b 2 R l b C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O C 0 x M 1 Q w O D o x M z o w N i 4 2 O D M 4 N z g 0 W i I g L z 4 8 R W 5 0 c n k g V H l w Z T 0 i R m l s b E N v b H V t b l R 5 c G V z I i B W Y W x 1 Z T 0 i c 0 J n a 0 Y i I C 8 + P E V u d H J 5 I F R 5 c G U 9 I k Z p b G x D b 2 x 1 b W 5 O Y W 1 l c y I g V m F s d W U 9 I n N b J n F 1 b 3 Q 7 d m F y J n F 1 b 3 Q 7 L C Z x d W 9 0 O 3 R p b W k m c X V v d D s s J n F 1 b 3 Q 7 d m F s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Y w Y j I 0 N T J h L W Y 3 N D U t N D Y 3 N S 0 5 Y z F m L T g 3 Z j g z Z W I 1 Y T U y N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m V j b 3 Z l c n l U Y X J n Z X R T a G V l d C I g V m F s d W U 9 I n N C T S 4 1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z a 3 V s Z G l y X 2 J 5 Z 2 c v Q X V 0 b 1 J l b W 9 2 Z W R D b 2 x 1 b W 5 z M S 5 7 d m F y L D B 9 J n F 1 b 3 Q 7 L C Z x d W 9 0 O 1 N l Y 3 R p b 2 4 x L 3 N r d W x k a X J f Y n l n Z y 9 B d X R v U m V t b 3 Z l Z E N v b H V t b n M x L n t 0 a W 1 p L D F 9 J n F 1 b 3 Q 7 L C Z x d W 9 0 O 1 N l Y 3 R p b 2 4 x L 3 N r d W x k a X J f Y n l n Z y 9 B d X R v U m V t b 3 Z l Z E N v b H V t b n M x L n t 2 Y W w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c 2 t 1 b G R p c l 9 i e W d n L 0 F 1 d G 9 S Z W 1 v d m V k Q 2 9 s d W 1 u c z E u e 3 Z h c i w w f S Z x d W 9 0 O y w m c X V v d D t T Z W N 0 a W 9 u M S 9 z a 3 V s Z G l y X 2 J 5 Z 2 c v Q X V 0 b 1 J l b W 9 2 Z W R D b 2 x 1 b W 5 z M S 5 7 d G l t a S w x f S Z x d W 9 0 O y w m c X V v d D t T Z W N 0 a W 9 u M S 9 z a 3 V s Z G l y X 2 J 5 Z 2 c v Q X V 0 b 1 J l b W 9 2 Z W R D b 2 x 1 b W 5 z M S 5 7 d m F s L D J 9 J n F 1 b 3 Q 7 X S w m c X V v d D t S Z W x h d G l v b n N o a X B J b m Z v J n F 1 b 3 Q 7 O l t d f S I g L z 4 8 R W 5 0 c n k g V H l w Z T 0 i T m F t Z V V w Z G F 0 Z W R B Z n R l c k Z p b G w i I F Z h b H V l P S J s M C I g L z 4 8 R W 5 0 c n k g V H l w Z T 0 i Q n V m Z m V y T m V 4 d F J l Z n J l c 2 g i I F Z h b H V l P S J s M S I g L z 4 8 R W 5 0 c n k g V H l w Z T 0 i R m l s b E 9 i a m V j d F R 5 c G U i I F Z h b H V l P S J z Q 2 9 u b m V j d G l v b k 9 u b H k i I C 8 + P E V u d H J 5 I F R 5 c G U 9 I l J l c 3 V s d F R 5 c G U i I F Z h b H V l P S J z R X h j Z X B 0 a W 9 u I i A v P j w v U 3 R h Y m x l R W 5 0 c m l l c z 4 8 L 0 l 0 Z W 0 + P E l 0 Z W 0 + P E l 0 Z W 1 M b 2 N h d G l v b j 4 8 S X R l b V R 5 c G U + R m 9 y b X V s Y T w v S X R l b V R 5 c G U + P E l 0 Z W 1 Q Y X R o P l N l Y 3 R p b 2 4 x L 2 h s d X R m Y W x s X 2 x h d X N y Y V 9 z d G F y Z m E 8 L 0 l 0 Z W 1 Q Y X R o P j w v S X R l b U x v Y 2 F 0 a W 9 u P j x T d G F i b G V F b n R y a W V z P j x F b n R y e S B U e X B l P S J B Z G R l Z F R v R G F 0 Y U 1 v Z G V s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4 L T E z V D A 4 O j I 3 O j I 1 L j g 1 M z M 4 O D l a I i A v P j x F b n R y e S B U e X B l P S J G a W x s Q 2 9 s d W 1 u V H l w Z X M i I F Z h b H V l P S J z Q m d Z R E F 3 V U p B d 0 0 9 I i A v P j x F b n R y e S B U e X B l P S J G a W x s Q 2 9 s d W 1 u T m F t Z X M i I F Z h b H V l P S J z W y Z x d W 9 0 O 8 O B c n N m a s O z c s O w d W 5 n d X I m c X V v d D s s J n F 1 b 3 Q 7 Q X R 2 a W 5 u d W d y Z W l u J n F 1 b 3 Q 7 L C Z x d W 9 0 O 0 Z q w 7 Z s Z G k g c 3 R h c m Z h J n F 1 b 3 Q 7 L C Z x d W 9 0 O 0 Z q w 7 Z s Z G k g b G F 1 c 3 J h I H N 0 Y X J m Y S Z x d W 9 0 O y w m c X V v d D t I b H V 0 Z m F s b C B s Y X V z c m E g c 3 R h c m Z h J n F 1 b 3 Q 7 L C Z x d W 9 0 O 3 R p b W k m c X V v d D s s J n F 1 b 3 Q 7 c S Z x d W 9 0 O y w m c X V v d D t h c i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l N D Q 2 Y j h j O C 1 m O T U y L T R l Y m E t O T M z Y i 1 l M T h h N G Q y Y T U 3 O D Y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Q k 0 u N y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a G x 1 d G Z h b G x f b G F 1 c 3 J h X 3 N 0 Y X J m Y S 9 B d X R v U m V t b 3 Z l Z E N v b H V t b n M x L n v D g X J z Z m r D s 3 L D s H V u Z 3 V y L D B 9 J n F 1 b 3 Q 7 L C Z x d W 9 0 O 1 N l Y 3 R p b 2 4 x L 2 h s d X R m Y W x s X 2 x h d X N y Y V 9 z d G F y Z m E v Q X V 0 b 1 J l b W 9 2 Z W R D b 2 x 1 b W 5 z M S 5 7 Q X R 2 a W 5 u d W d y Z W l u L D F 9 J n F 1 b 3 Q 7 L C Z x d W 9 0 O 1 N l Y 3 R p b 2 4 x L 2 h s d X R m Y W x s X 2 x h d X N y Y V 9 z d G F y Z m E v Q X V 0 b 1 J l b W 9 2 Z W R D b 2 x 1 b W 5 z M S 5 7 R m r D t m x k a S B z d G F y Z m E s M n 0 m c X V v d D s s J n F 1 b 3 Q 7 U 2 V j d G l v b j E v a G x 1 d G Z h b G x f b G F 1 c 3 J h X 3 N 0 Y X J m Y S 9 B d X R v U m V t b 3 Z l Z E N v b H V t b n M x L n t G a s O 2 b G R p I G x h d X N y Y S B z d G F y Z m E s M 3 0 m c X V v d D s s J n F 1 b 3 Q 7 U 2 V j d G l v b j E v a G x 1 d G Z h b G x f b G F 1 c 3 J h X 3 N 0 Y X J m Y S 9 B d X R v U m V t b 3 Z l Z E N v b H V t b n M x L n t I b H V 0 Z m F s b C B s Y X V z c m E g c 3 R h c m Z h L D R 9 J n F 1 b 3 Q 7 L C Z x d W 9 0 O 1 N l Y 3 R p b 2 4 x L 2 h s d X R m Y W x s X 2 x h d X N y Y V 9 z d G F y Z m E v Q X V 0 b 1 J l b W 9 2 Z W R D b 2 x 1 b W 5 z M S 5 7 d G l t a S w 1 f S Z x d W 9 0 O y w m c X V v d D t T Z W N 0 a W 9 u M S 9 o b H V 0 Z m F s b F 9 s Y X V z c m F f c 3 R h c m Z h L 0 F 1 d G 9 S Z W 1 v d m V k Q 2 9 s d W 1 u c z E u e 3 E s N n 0 m c X V v d D s s J n F 1 b 3 Q 7 U 2 V j d G l v b j E v a G x 1 d G Z h b G x f b G F 1 c 3 J h X 3 N 0 Y X J m Y S 9 B d X R v U m V t b 3 Z l Z E N v b H V t b n M x L n t h c i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o b H V 0 Z m F s b F 9 s Y X V z c m F f c 3 R h c m Z h L 0 F 1 d G 9 S Z W 1 v d m V k Q 2 9 s d W 1 u c z E u e 8 O B c n N m a s O z c s O w d W 5 n d X I s M H 0 m c X V v d D s s J n F 1 b 3 Q 7 U 2 V j d G l v b j E v a G x 1 d G Z h b G x f b G F 1 c 3 J h X 3 N 0 Y X J m Y S 9 B d X R v U m V t b 3 Z l Z E N v b H V t b n M x L n t B d H Z p b m 5 1 Z 3 J l a W 4 s M X 0 m c X V v d D s s J n F 1 b 3 Q 7 U 2 V j d G l v b j E v a G x 1 d G Z h b G x f b G F 1 c 3 J h X 3 N 0 Y X J m Y S 9 B d X R v U m V t b 3 Z l Z E N v b H V t b n M x L n t G a s O 2 b G R p I H N 0 Y X J m Y S w y f S Z x d W 9 0 O y w m c X V v d D t T Z W N 0 a W 9 u M S 9 o b H V 0 Z m F s b F 9 s Y X V z c m F f c 3 R h c m Z h L 0 F 1 d G 9 S Z W 1 v d m V k Q 2 9 s d W 1 u c z E u e 0 Z q w 7 Z s Z G k g b G F 1 c 3 J h I H N 0 Y X J m Y S w z f S Z x d W 9 0 O y w m c X V v d D t T Z W N 0 a W 9 u M S 9 o b H V 0 Z m F s b F 9 s Y X V z c m F f c 3 R h c m Z h L 0 F 1 d G 9 S Z W 1 v d m V k Q 2 9 s d W 1 u c z E u e 0 h s d X R m Y W x s I G x h d X N y Y S B z d G F y Z m E s N H 0 m c X V v d D s s J n F 1 b 3 Q 7 U 2 V j d G l v b j E v a G x 1 d G Z h b G x f b G F 1 c 3 J h X 3 N 0 Y X J m Y S 9 B d X R v U m V t b 3 Z l Z E N v b H V t b n M x L n t 0 a W 1 p L D V 9 J n F 1 b 3 Q 7 L C Z x d W 9 0 O 1 N l Y 3 R p b 2 4 x L 2 h s d X R m Y W x s X 2 x h d X N y Y V 9 z d G F y Z m E v Q X V 0 b 1 J l b W 9 2 Z W R D b 2 x 1 b W 5 z M S 5 7 c S w 2 f S Z x d W 9 0 O y w m c X V v d D t T Z W N 0 a W 9 u M S 9 o b H V 0 Z m F s b F 9 s Y X V z c m F f c 3 R h c m Z h L 0 F 1 d G 9 S Z W 1 v d m V k Q 2 9 s d W 1 u c z E u e 2 F y L D d 9 J n F 1 b 3 Q 7 X S w m c X V v d D t S Z W x h d G l v b n N o a X B J b m Z v J n F 1 b 3 Q 7 O l t d f S I g L z 4 8 R W 5 0 c n k g V H l w Z T 0 i T m F t Z V V w Z G F 0 Z W R B Z n R l c k Z p b G w i I F Z h b H V l P S J s M C I g L z 4 8 R W 5 0 c n k g V H l w Z T 0 i Q n V m Z m V y T m V 4 d F J l Z n J l c 2 g i I F Z h b H V l P S J s M S I g L z 4 8 R W 5 0 c n k g V H l w Z T 0 i R m l s b E 9 i a m V j d F R 5 c G U i I F Z h b H V l P S J z Q 2 9 u b m V j d G l v b k 9 u b H k i I C 8 + P E V u d H J 5 I F R 5 c G U 9 I l J l c 3 V s d F R 5 c G U i I F Z h b H V l P S J z R X h j Z X B 0 a W 9 u I i A v P j w v U 3 R h Y m x l R W 5 0 c m l l c z 4 8 L 0 l 0 Z W 0 + P E l 0 Z W 0 + P E l 0 Z W 1 M b 2 N h d G l v b j 4 8 S X R l b V R 5 c G U + R m 9 y b X V s Y T w v S X R l b V R 5 c G U + P E l 0 Z W 1 Q Y X R o P l N l Y 3 R p b 2 4 x L 2 1 l Z G F s c 2 9 s d X R p b W l f Z W Z 0 a X J 2 Z X J k d W 0 8 L 0 l 0 Z W 1 Q Y X R o P j w v S X R l b U x v Y 2 F 0 a W 9 u P j x T d G F i b G V F b n R y a W V z P j x F b n R y e S B U e X B l P S J B Z G R l Z F R v R G F 0 Y U 1 v Z G V s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4 L T E z V D A 5 O j A w O j Q 5 L j Y y N T g 5 M j J a I i A v P j x F b n R y e S B U e X B l P S J G a W x s Q 2 9 s d W 1 u V H l w Z X M i I F Z h b H V l P S J z Q 1 F Z R 0 J R V U Z C U U 1 E Q X d N R k J R V U Z B d 0 1 G I i A v P j x F b n R y e S B U e X B l P S J G a W x s Q 2 9 s d W 1 u T m F t Z X M i I F Z h b H V l P S J z W y Z x d W 9 0 O 3 R p b W k m c X V v d D s s J n F 1 b 3 Q 7 S E 9 G V U R C T 1 J H X 0 x B T k R T Q l l H R 0 Q m c X V v d D s s J n F 1 b 3 Q 7 c 3 R h Z X J k J n F 1 b 3 Q 7 L C Z x d W 9 0 O 3 Z h b C Z x d W 9 0 O y w m c X V v d D t t Z W R p Y W 4 m c X V v d D s s J n F 1 b 3 Q 7 c G V y Y 2 V u d G l s Z V 8 5 M C Z x d W 9 0 O y w m c X V v d D t w Z X J j Z W 5 0 a W x l X z E w J n F 1 b 3 Q 7 L C Z x d W 9 0 O 2 N v d W 5 0 J n F 1 b 3 Q 7 L C Z x d W 9 0 O 2 9 2 Z X I m c X V v d D s s J n F 1 b 3 Q 7 d W 5 k Z X I m c X V v d D s s J n F 1 b 3 Q 7 c 2 9 s Z F 9 v b i Z x d W 9 0 O y w m c X V v d D t o b H V 0 Z m F s b F 9 v d m V y J n F 1 b 3 Q 7 L C Z x d W 9 0 O 2 h s d X R m Y W x s X 3 V u Z G V y J n F 1 b 3 Q 7 L C Z x d W 9 0 O 2 h s d X R m Y W x s X 3 N v b G R f b 2 4 m c X V v d D s s J n F 1 b 3 Q 7 d m F s M y Z x d W 9 0 O y w m c X V v d D t j b 3 V u d F 9 j d W 0 m c X V v d D s s J n F 1 b 3 Q 7 d m F s X 2 N 1 b S Z x d W 9 0 O y w m c X V v d D t y b 2 x s b W V h b i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l Y m I 4 N G E 1 N y 1 i N 2 I 4 L T Q x Z j A t Y j k 0 Z C 0 3 M T I 5 Z W Q x M j E 1 Z j k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R k 0 u N y I g L z 4 8 R W 5 0 c n k g V H l w Z T 0 i U m V s Y X R p b 2 5 z a G l w S W 5 m b 0 N v b n R h a W 5 l c i I g V m F s d W U 9 I n N 7 J n F 1 b 3 Q 7 Y 2 9 s d W 1 u Q 2 9 1 b n Q m c X V v d D s 6 M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1 l Z G F s c 2 9 s d X R p b W l f Z W Z 0 a X J 2 Z X J k d W 0 v Q X V 0 b 1 J l b W 9 2 Z W R D b 2 x 1 b W 5 z M S 5 7 d G l t a S w w f S Z x d W 9 0 O y w m c X V v d D t T Z W N 0 a W 9 u M S 9 t Z W R h b H N v b H V 0 a W 1 p X 2 V m d G l y d m V y Z H V t L 0 F 1 d G 9 S Z W 1 v d m V k Q 2 9 s d W 1 u c z E u e 0 h P R l V E Q k 9 S R 1 9 M Q U 5 E U 0 J Z R 0 d E L D F 9 J n F 1 b 3 Q 7 L C Z x d W 9 0 O 1 N l Y 3 R p b 2 4 x L 2 1 l Z G F s c 2 9 s d X R p b W l f Z W Z 0 a X J 2 Z X J k d W 0 v Q X V 0 b 1 J l b W 9 2 Z W R D b 2 x 1 b W 5 z M S 5 7 c 3 R h Z X J k L D J 9 J n F 1 b 3 Q 7 L C Z x d W 9 0 O 1 N l Y 3 R p b 2 4 x L 2 1 l Z G F s c 2 9 s d X R p b W l f Z W Z 0 a X J 2 Z X J k d W 0 v Q X V 0 b 1 J l b W 9 2 Z W R D b 2 x 1 b W 5 z M S 5 7 d m F s L D N 9 J n F 1 b 3 Q 7 L C Z x d W 9 0 O 1 N l Y 3 R p b 2 4 x L 2 1 l Z G F s c 2 9 s d X R p b W l f Z W Z 0 a X J 2 Z X J k d W 0 v Q X V 0 b 1 J l b W 9 2 Z W R D b 2 x 1 b W 5 z M S 5 7 b W V k a W F u L D R 9 J n F 1 b 3 Q 7 L C Z x d W 9 0 O 1 N l Y 3 R p b 2 4 x L 2 1 l Z G F s c 2 9 s d X R p b W l f Z W Z 0 a X J 2 Z X J k d W 0 v Q X V 0 b 1 J l b W 9 2 Z W R D b 2 x 1 b W 5 z M S 5 7 c G V y Y 2 V u d G l s Z V 8 5 M C w 1 f S Z x d W 9 0 O y w m c X V v d D t T Z W N 0 a W 9 u M S 9 t Z W R h b H N v b H V 0 a W 1 p X 2 V m d G l y d m V y Z H V t L 0 F 1 d G 9 S Z W 1 v d m V k Q 2 9 s d W 1 u c z E u e 3 B l c m N l b n R p b G V f M T A s N n 0 m c X V v d D s s J n F 1 b 3 Q 7 U 2 V j d G l v b j E v b W V k Y W x z b 2 x 1 d G l t a V 9 l Z n R p c n Z l c m R 1 b S 9 B d X R v U m V t b 3 Z l Z E N v b H V t b n M x L n t j b 3 V u d C w 3 f S Z x d W 9 0 O y w m c X V v d D t T Z W N 0 a W 9 u M S 9 t Z W R h b H N v b H V 0 a W 1 p X 2 V m d G l y d m V y Z H V t L 0 F 1 d G 9 S Z W 1 v d m V k Q 2 9 s d W 1 u c z E u e 2 9 2 Z X I s O H 0 m c X V v d D s s J n F 1 b 3 Q 7 U 2 V j d G l v b j E v b W V k Y W x z b 2 x 1 d G l t a V 9 l Z n R p c n Z l c m R 1 b S 9 B d X R v U m V t b 3 Z l Z E N v b H V t b n M x L n t 1 b m R l c i w 5 f S Z x d W 9 0 O y w m c X V v d D t T Z W N 0 a W 9 u M S 9 t Z W R h b H N v b H V 0 a W 1 p X 2 V m d G l y d m V y Z H V t L 0 F 1 d G 9 S Z W 1 v d m V k Q 2 9 s d W 1 u c z E u e 3 N v b G R f b 2 4 s M T B 9 J n F 1 b 3 Q 7 L C Z x d W 9 0 O 1 N l Y 3 R p b 2 4 x L 2 1 l Z G F s c 2 9 s d X R p b W l f Z W Z 0 a X J 2 Z X J k d W 0 v Q X V 0 b 1 J l b W 9 2 Z W R D b 2 x 1 b W 5 z M S 5 7 a G x 1 d G Z h b G x f b 3 Z l c i w x M X 0 m c X V v d D s s J n F 1 b 3 Q 7 U 2 V j d G l v b j E v b W V k Y W x z b 2 x 1 d G l t a V 9 l Z n R p c n Z l c m R 1 b S 9 B d X R v U m V t b 3 Z l Z E N v b H V t b n M x L n t o b H V 0 Z m F s b F 9 1 b m R l c i w x M n 0 m c X V v d D s s J n F 1 b 3 Q 7 U 2 V j d G l v b j E v b W V k Y W x z b 2 x 1 d G l t a V 9 l Z n R p c n Z l c m R 1 b S 9 B d X R v U m V t b 3 Z l Z E N v b H V t b n M x L n t o b H V 0 Z m F s b F 9 z b 2 x k X 2 9 u L D E z f S Z x d W 9 0 O y w m c X V v d D t T Z W N 0 a W 9 u M S 9 t Z W R h b H N v b H V 0 a W 1 p X 2 V m d G l y d m V y Z H V t L 0 F 1 d G 9 S Z W 1 v d m V k Q 2 9 s d W 1 u c z E u e 3 Z h b D M s M T R 9 J n F 1 b 3 Q 7 L C Z x d W 9 0 O 1 N l Y 3 R p b 2 4 x L 2 1 l Z G F s c 2 9 s d X R p b W l f Z W Z 0 a X J 2 Z X J k d W 0 v Q X V 0 b 1 J l b W 9 2 Z W R D b 2 x 1 b W 5 z M S 5 7 Y 2 9 1 b n R f Y 3 V t L D E 1 f S Z x d W 9 0 O y w m c X V v d D t T Z W N 0 a W 9 u M S 9 t Z W R h b H N v b H V 0 a W 1 p X 2 V m d G l y d m V y Z H V t L 0 F 1 d G 9 S Z W 1 v d m V k Q 2 9 s d W 1 u c z E u e 3 Z h b F 9 j d W 0 s M T Z 9 J n F 1 b 3 Q 7 L C Z x d W 9 0 O 1 N l Y 3 R p b 2 4 x L 2 1 l Z G F s c 2 9 s d X R p b W l f Z W Z 0 a X J 2 Z X J k d W 0 v Q X V 0 b 1 J l b W 9 2 Z W R D b 2 x 1 b W 5 z M S 5 7 c m 9 s b G 1 l Y W 4 s M T d 9 J n F 1 b 3 Q 7 X S w m c X V v d D t D b 2 x 1 b W 5 D b 3 V u d C Z x d W 9 0 O z o x O C w m c X V v d D t L Z X l D b 2 x 1 b W 5 O Y W 1 l c y Z x d W 9 0 O z p b X S w m c X V v d D t D b 2 x 1 b W 5 J Z G V u d G l 0 a W V z J n F 1 b 3 Q 7 O l s m c X V v d D t T Z W N 0 a W 9 u M S 9 t Z W R h b H N v b H V 0 a W 1 p X 2 V m d G l y d m V y Z H V t L 0 F 1 d G 9 S Z W 1 v d m V k Q 2 9 s d W 1 u c z E u e 3 R p b W k s M H 0 m c X V v d D s s J n F 1 b 3 Q 7 U 2 V j d G l v b j E v b W V k Y W x z b 2 x 1 d G l t a V 9 l Z n R p c n Z l c m R 1 b S 9 B d X R v U m V t b 3 Z l Z E N v b H V t b n M x L n t I T 0 Z V R E J P U k d f T E F O R F N C W U d H R C w x f S Z x d W 9 0 O y w m c X V v d D t T Z W N 0 a W 9 u M S 9 t Z W R h b H N v b H V 0 a W 1 p X 2 V m d G l y d m V y Z H V t L 0 F 1 d G 9 S Z W 1 v d m V k Q 2 9 s d W 1 u c z E u e 3 N 0 Y W V y Z C w y f S Z x d W 9 0 O y w m c X V v d D t T Z W N 0 a W 9 u M S 9 t Z W R h b H N v b H V 0 a W 1 p X 2 V m d G l y d m V y Z H V t L 0 F 1 d G 9 S Z W 1 v d m V k Q 2 9 s d W 1 u c z E u e 3 Z h b C w z f S Z x d W 9 0 O y w m c X V v d D t T Z W N 0 a W 9 u M S 9 t Z W R h b H N v b H V 0 a W 1 p X 2 V m d G l y d m V y Z H V t L 0 F 1 d G 9 S Z W 1 v d m V k Q 2 9 s d W 1 u c z E u e 2 1 l Z G l h b i w 0 f S Z x d W 9 0 O y w m c X V v d D t T Z W N 0 a W 9 u M S 9 t Z W R h b H N v b H V 0 a W 1 p X 2 V m d G l y d m V y Z H V t L 0 F 1 d G 9 S Z W 1 v d m V k Q 2 9 s d W 1 u c z E u e 3 B l c m N l b n R p b G V f O T A s N X 0 m c X V v d D s s J n F 1 b 3 Q 7 U 2 V j d G l v b j E v b W V k Y W x z b 2 x 1 d G l t a V 9 l Z n R p c n Z l c m R 1 b S 9 B d X R v U m V t b 3 Z l Z E N v b H V t b n M x L n t w Z X J j Z W 5 0 a W x l X z E w L D Z 9 J n F 1 b 3 Q 7 L C Z x d W 9 0 O 1 N l Y 3 R p b 2 4 x L 2 1 l Z G F s c 2 9 s d X R p b W l f Z W Z 0 a X J 2 Z X J k d W 0 v Q X V 0 b 1 J l b W 9 2 Z W R D b 2 x 1 b W 5 z M S 5 7 Y 2 9 1 b n Q s N 3 0 m c X V v d D s s J n F 1 b 3 Q 7 U 2 V j d G l v b j E v b W V k Y W x z b 2 x 1 d G l t a V 9 l Z n R p c n Z l c m R 1 b S 9 B d X R v U m V t b 3 Z l Z E N v b H V t b n M x L n t v d m V y L D h 9 J n F 1 b 3 Q 7 L C Z x d W 9 0 O 1 N l Y 3 R p b 2 4 x L 2 1 l Z G F s c 2 9 s d X R p b W l f Z W Z 0 a X J 2 Z X J k d W 0 v Q X V 0 b 1 J l b W 9 2 Z W R D b 2 x 1 b W 5 z M S 5 7 d W 5 k Z X I s O X 0 m c X V v d D s s J n F 1 b 3 Q 7 U 2 V j d G l v b j E v b W V k Y W x z b 2 x 1 d G l t a V 9 l Z n R p c n Z l c m R 1 b S 9 B d X R v U m V t b 3 Z l Z E N v b H V t b n M x L n t z b 2 x k X 2 9 u L D E w f S Z x d W 9 0 O y w m c X V v d D t T Z W N 0 a W 9 u M S 9 t Z W R h b H N v b H V 0 a W 1 p X 2 V m d G l y d m V y Z H V t L 0 F 1 d G 9 S Z W 1 v d m V k Q 2 9 s d W 1 u c z E u e 2 h s d X R m Y W x s X 2 9 2 Z X I s M T F 9 J n F 1 b 3 Q 7 L C Z x d W 9 0 O 1 N l Y 3 R p b 2 4 x L 2 1 l Z G F s c 2 9 s d X R p b W l f Z W Z 0 a X J 2 Z X J k d W 0 v Q X V 0 b 1 J l b W 9 2 Z W R D b 2 x 1 b W 5 z M S 5 7 a G x 1 d G Z h b G x f d W 5 k Z X I s M T J 9 J n F 1 b 3 Q 7 L C Z x d W 9 0 O 1 N l Y 3 R p b 2 4 x L 2 1 l Z G F s c 2 9 s d X R p b W l f Z W Z 0 a X J 2 Z X J k d W 0 v Q X V 0 b 1 J l b W 9 2 Z W R D b 2 x 1 b W 5 z M S 5 7 a G x 1 d G Z h b G x f c 2 9 s Z F 9 v b i w x M 3 0 m c X V v d D s s J n F 1 b 3 Q 7 U 2 V j d G l v b j E v b W V k Y W x z b 2 x 1 d G l t a V 9 l Z n R p c n Z l c m R 1 b S 9 B d X R v U m V t b 3 Z l Z E N v b H V t b n M x L n t 2 Y W w z L D E 0 f S Z x d W 9 0 O y w m c X V v d D t T Z W N 0 a W 9 u M S 9 t Z W R h b H N v b H V 0 a W 1 p X 2 V m d G l y d m V y Z H V t L 0 F 1 d G 9 S Z W 1 v d m V k Q 2 9 s d W 1 u c z E u e 2 N v d W 5 0 X 2 N 1 b S w x N X 0 m c X V v d D s s J n F 1 b 3 Q 7 U 2 V j d G l v b j E v b W V k Y W x z b 2 x 1 d G l t a V 9 l Z n R p c n Z l c m R 1 b S 9 B d X R v U m V t b 3 Z l Z E N v b H V t b n M x L n t 2 Y W x f Y 3 V t L D E 2 f S Z x d W 9 0 O y w m c X V v d D t T Z W N 0 a W 9 u M S 9 t Z W R h b H N v b H V 0 a W 1 p X 2 V m d G l y d m V y Z H V t L 0 F 1 d G 9 S Z W 1 v d m V k Q 2 9 s d W 1 u c z E u e 3 J v b G x t Z W F u L D E 3 f S Z x d W 9 0 O 1 0 s J n F 1 b 3 Q 7 U m V s Y X R p b 2 5 z a G l w S W 5 m b y Z x d W 9 0 O z p b X X 0 i I C 8 + P E V u d H J 5 I F R 5 c G U 9 I k 5 h b W V V c G R h d G V k Q W Z 0 Z X J G a W x s I i B W Y W x 1 Z T 0 i b D A i I C 8 + P E V u d H J 5 I F R 5 c G U 9 I k J 1 Z m Z l c k 5 l e H R S Z W Z y Z X N o I i B W Y W x 1 Z T 0 i b D E i I C 8 + P E V u d H J 5 I F R 5 c G U 9 I k Z p b G x P Y m p l Y 3 R U e X B l I i B W Y W x 1 Z T 0 i c 0 N v b m 5 l Y 3 R p b 2 5 P b m x 5 I i A v P j x F b n R y e S B U e X B l P S J S Z X N 1 b H R U e X B l I i B W Y W x 1 Z T 0 i c 0 V 4 Y 2 V w d G l v b i I g L z 4 8 L 1 N 0 Y W J s Z U V u d H J p Z X M + P C 9 J d G V t P j x J d G V t P j x J d G V t T G 9 j Y X R p b 2 4 + P E l 0 Z W 1 U e X B l P k Z v c m 1 1 b G E 8 L 0 l 0 Z W 1 U e X B l P j x J d G V t U G F 0 a D 5 T Z W N 0 a W 9 u M S 9 W U 1 Z f b G F 1 b m F s Z W l k c m V 0 d D w v S X R l b V B h d G g + P C 9 J d G V t T G 9 j Y X R p b 2 4 + P F N 0 Y W J s Z U V u d H J p Z X M + P E V u d H J 5 I F R 5 c G U 9 I k F k Z G V k V G 9 E Y X R h T W 9 k Z W w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T I i I C 8 + P E V u d H J 5 I F R 5 c G U 9 I k Z p b G x M Y X N 0 V X B k Y X R l Z C I g V m F s d W U 9 I m Q y M D I 1 L T A 4 L T E z V D E w O j A 5 O j U 0 L j M 4 N z k 2 O D Z a I i A v P j x F b n R y e S B U e X B l P S J G a W x s Q 2 9 s d W 1 u V H l w Z X M i I F Z h b H V l P S J z Q 1 F Z R k J n a 0 d C U V l G Q l F V R k J n W U Y i I C 8 + P E V u d H J 5 I F R 5 c G U 9 I k Z p b G x D b 2 x 1 b W 5 O Y W 1 l c y I g V m F s d W U 9 I n N b J n F 1 b 3 Q 7 Z G F n c 2 V 0 b m l u Z y Z x d W 9 0 O y w m c X V v d D t z Z X J i e W x p X 2 Z q b 2 x i e W x p J n F 1 b 3 Q 7 L C Z x d W 9 0 O 3 Z h b C Z x d W 9 0 O y w m c X V v d D t s Y W 5 k c 2 h s d X R h Z m x v a 2 t 1 b i Z x d W 9 0 O y w m c X V v d D t 0 a W 1 p J n F 1 b 3 Q 7 L C Z x d W 9 0 O 2 F k a n V z d G V k J n F 1 b 3 Q 7 L C Z x d W 9 0 O 2 Q x M i Z x d W 9 0 O y w m c X V v d D t k M T J f Y W R q d X N 0 Z W Q m c X V v d D s s J n F 1 b 3 Q 7 Z D E m c X V v d D s s J n F 1 b 3 Q 7 Z D M m c X V v d D s s J n F 1 b 3 Q 7 Z D N f Y W 5 u d W F s a X p l Z C Z x d W 9 0 O y w m c X V v d D t k N l 9 h b m 5 1 Y W x p e m V k J n F 1 b 3 Q 7 L C Z x d W 9 0 O 2 x h d W 5 h d m l z a X R h b G E m c X V v d D s s J n F 1 b 3 Q 7 V s O t c 2 l 0 Y W x h J n F 1 b 3 Q 7 L C Z x d W 9 0 O 3 Z h b F 9 s Y X V u Y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h O T I 1 Z D k 4 O S 0 2 O T Q w L T R h M D E t Y T M 3 O S 0 4 Z T E x Z G Q 5 Z G U z N W Q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R k 0 u N C I g L z 4 8 R W 5 0 c n k g V H l w Z T 0 i U m V s Y X R p b 2 5 z a G l w S W 5 m b 0 N v b n R h a W 5 l c i I g V m F s d W U 9 I n N 7 J n F 1 b 3 Q 7 Y 2 9 s d W 1 u Q 2 9 1 b n Q m c X V v d D s 6 M T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Z T V l 9 s Y X V u Y W x l a W R y Z X R 0 L 0 F 1 d G 9 S Z W 1 v d m V k Q 2 9 s d W 1 u c z E u e 2 R h Z 3 N l d G 5 p b m c s M H 0 m c X V v d D s s J n F 1 b 3 Q 7 U 2 V j d G l v b j E v V l N W X 2 x h d W 5 h b G V p Z H J l d H Q v Q X V 0 b 1 J l b W 9 2 Z W R D b 2 x 1 b W 5 z M S 5 7 c 2 V y Y n l s a V 9 m a m 9 s Y n l s a S w x f S Z x d W 9 0 O y w m c X V v d D t T Z W N 0 a W 9 u M S 9 W U 1 Z f b G F 1 b m F s Z W l k c m V 0 d C 9 B d X R v U m V t b 3 Z l Z E N v b H V t b n M x L n t 2 Y W w s M n 0 m c X V v d D s s J n F 1 b 3 Q 7 U 2 V j d G l v b j E v V l N W X 2 x h d W 5 h b G V p Z H J l d H Q v Q X V 0 b 1 J l b W 9 2 Z W R D b 2 x 1 b W 5 z M S 5 7 b G F u Z H N o b H V 0 Y W Z s b 2 t r d W 4 s M 3 0 m c X V v d D s s J n F 1 b 3 Q 7 U 2 V j d G l v b j E v V l N W X 2 x h d W 5 h b G V p Z H J l d H Q v Q X V 0 b 1 J l b W 9 2 Z W R D b 2 x 1 b W 5 z M S 5 7 d G l t a S w 0 f S Z x d W 9 0 O y w m c X V v d D t T Z W N 0 a W 9 u M S 9 W U 1 Z f b G F 1 b m F s Z W l k c m V 0 d C 9 B d X R v U m V t b 3 Z l Z E N v b H V t b n M x L n t h Z G p 1 c 3 R l Z C w 1 f S Z x d W 9 0 O y w m c X V v d D t T Z W N 0 a W 9 u M S 9 W U 1 Z f b G F 1 b m F s Z W l k c m V 0 d C 9 B d X R v U m V t b 3 Z l Z E N v b H V t b n M x L n t k M T I s N n 0 m c X V v d D s s J n F 1 b 3 Q 7 U 2 V j d G l v b j E v V l N W X 2 x h d W 5 h b G V p Z H J l d H Q v Q X V 0 b 1 J l b W 9 2 Z W R D b 2 x 1 b W 5 z M S 5 7 Z D E y X 2 F k a n V z d G V k L D d 9 J n F 1 b 3 Q 7 L C Z x d W 9 0 O 1 N l Y 3 R p b 2 4 x L 1 Z T V l 9 s Y X V u Y W x l a W R y Z X R 0 L 0 F 1 d G 9 S Z W 1 v d m V k Q 2 9 s d W 1 u c z E u e 2 Q x L D h 9 J n F 1 b 3 Q 7 L C Z x d W 9 0 O 1 N l Y 3 R p b 2 4 x L 1 Z T V l 9 s Y X V u Y W x l a W R y Z X R 0 L 0 F 1 d G 9 S Z W 1 v d m V k Q 2 9 s d W 1 u c z E u e 2 Q z L D l 9 J n F 1 b 3 Q 7 L C Z x d W 9 0 O 1 N l Y 3 R p b 2 4 x L 1 Z T V l 9 s Y X V u Y W x l a W R y Z X R 0 L 0 F 1 d G 9 S Z W 1 v d m V k Q 2 9 s d W 1 u c z E u e 2 Q z X 2 F u b n V h b G l 6 Z W Q s M T B 9 J n F 1 b 3 Q 7 L C Z x d W 9 0 O 1 N l Y 3 R p b 2 4 x L 1 Z T V l 9 s Y X V u Y W x l a W R y Z X R 0 L 0 F 1 d G 9 S Z W 1 v d m V k Q 2 9 s d W 1 u c z E u e 2 Q 2 X 2 F u b n V h b G l 6 Z W Q s M T F 9 J n F 1 b 3 Q 7 L C Z x d W 9 0 O 1 N l Y 3 R p b 2 4 x L 1 Z T V l 9 s Y X V u Y W x l a W R y Z X R 0 L 0 F 1 d G 9 S Z W 1 v d m V k Q 2 9 s d W 1 u c z E u e 2 x h d W 5 h d m l z a X R h b G E s M T J 9 J n F 1 b 3 Q 7 L C Z x d W 9 0 O 1 N l Y 3 R p b 2 4 x L 1 Z T V l 9 s Y X V u Y W x l a W R y Z X R 0 L 0 F 1 d G 9 S Z W 1 v d m V k Q 2 9 s d W 1 u c z E u e 1 b D r X N p d G F s Y S w x M 3 0 m c X V v d D s s J n F 1 b 3 Q 7 U 2 V j d G l v b j E v V l N W X 2 x h d W 5 h b G V p Z H J l d H Q v Q X V 0 b 1 J l b W 9 2 Z W R D b 2 x 1 b W 5 z M S 5 7 d m F s X 2 x h d W 5 h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V l N W X 2 x h d W 5 h b G V p Z H J l d H Q v Q X V 0 b 1 J l b W 9 2 Z W R D b 2 x 1 b W 5 z M S 5 7 Z G F n c 2 V 0 b m l u Z y w w f S Z x d W 9 0 O y w m c X V v d D t T Z W N 0 a W 9 u M S 9 W U 1 Z f b G F 1 b m F s Z W l k c m V 0 d C 9 B d X R v U m V t b 3 Z l Z E N v b H V t b n M x L n t z Z X J i e W x p X 2 Z q b 2 x i e W x p L D F 9 J n F 1 b 3 Q 7 L C Z x d W 9 0 O 1 N l Y 3 R p b 2 4 x L 1 Z T V l 9 s Y X V u Y W x l a W R y Z X R 0 L 0 F 1 d G 9 S Z W 1 v d m V k Q 2 9 s d W 1 u c z E u e 3 Z h b C w y f S Z x d W 9 0 O y w m c X V v d D t T Z W N 0 a W 9 u M S 9 W U 1 Z f b G F 1 b m F s Z W l k c m V 0 d C 9 B d X R v U m V t b 3 Z l Z E N v b H V t b n M x L n t s Y W 5 k c 2 h s d X R h Z m x v a 2 t 1 b i w z f S Z x d W 9 0 O y w m c X V v d D t T Z W N 0 a W 9 u M S 9 W U 1 Z f b G F 1 b m F s Z W l k c m V 0 d C 9 B d X R v U m V t b 3 Z l Z E N v b H V t b n M x L n t 0 a W 1 p L D R 9 J n F 1 b 3 Q 7 L C Z x d W 9 0 O 1 N l Y 3 R p b 2 4 x L 1 Z T V l 9 s Y X V u Y W x l a W R y Z X R 0 L 0 F 1 d G 9 S Z W 1 v d m V k Q 2 9 s d W 1 u c z E u e 2 F k a n V z d G V k L D V 9 J n F 1 b 3 Q 7 L C Z x d W 9 0 O 1 N l Y 3 R p b 2 4 x L 1 Z T V l 9 s Y X V u Y W x l a W R y Z X R 0 L 0 F 1 d G 9 S Z W 1 v d m V k Q 2 9 s d W 1 u c z E u e 2 Q x M i w 2 f S Z x d W 9 0 O y w m c X V v d D t T Z W N 0 a W 9 u M S 9 W U 1 Z f b G F 1 b m F s Z W l k c m V 0 d C 9 B d X R v U m V t b 3 Z l Z E N v b H V t b n M x L n t k M T J f Y W R q d X N 0 Z W Q s N 3 0 m c X V v d D s s J n F 1 b 3 Q 7 U 2 V j d G l v b j E v V l N W X 2 x h d W 5 h b G V p Z H J l d H Q v Q X V 0 b 1 J l b W 9 2 Z W R D b 2 x 1 b W 5 z M S 5 7 Z D E s O H 0 m c X V v d D s s J n F 1 b 3 Q 7 U 2 V j d G l v b j E v V l N W X 2 x h d W 5 h b G V p Z H J l d H Q v Q X V 0 b 1 J l b W 9 2 Z W R D b 2 x 1 b W 5 z M S 5 7 Z D M s O X 0 m c X V v d D s s J n F 1 b 3 Q 7 U 2 V j d G l v b j E v V l N W X 2 x h d W 5 h b G V p Z H J l d H Q v Q X V 0 b 1 J l b W 9 2 Z W R D b 2 x 1 b W 5 z M S 5 7 Z D N f Y W 5 u d W F s a X p l Z C w x M H 0 m c X V v d D s s J n F 1 b 3 Q 7 U 2 V j d G l v b j E v V l N W X 2 x h d W 5 h b G V p Z H J l d H Q v Q X V 0 b 1 J l b W 9 2 Z W R D b 2 x 1 b W 5 z M S 5 7 Z D Z f Y W 5 u d W F s a X p l Z C w x M X 0 m c X V v d D s s J n F 1 b 3 Q 7 U 2 V j d G l v b j E v V l N W X 2 x h d W 5 h b G V p Z H J l d H Q v Q X V 0 b 1 J l b W 9 2 Z W R D b 2 x 1 b W 5 z M S 5 7 b G F 1 b m F 2 a X N p d G F s Y S w x M n 0 m c X V v d D s s J n F 1 b 3 Q 7 U 2 V j d G l v b j E v V l N W X 2 x h d W 5 h b G V p Z H J l d H Q v Q X V 0 b 1 J l b W 9 2 Z W R D b 2 x 1 b W 5 z M S 5 7 V s O t c 2 l 0 Y W x h L D E z f S Z x d W 9 0 O y w m c X V v d D t T Z W N 0 a W 9 u M S 9 W U 1 Z f b G F 1 b m F s Z W l k c m V 0 d C 9 B d X R v U m V t b 3 Z l Z E N v b H V t b n M x L n t 2 Y W x f b G F 1 b m E s M T R 9 J n F 1 b 3 Q 7 X S w m c X V v d D t S Z W x h d G l v b n N o a X B J b m Z v J n F 1 b 3 Q 7 O l t d f S I g L z 4 8 R W 5 0 c n k g V H l w Z T 0 i T m F t Z V V w Z G F 0 Z W R B Z n R l c k Z p b G w i I F Z h b H V l P S J s M C I g L z 4 8 R W 5 0 c n k g V H l w Z T 0 i Q n V m Z m V y T m V 4 d F J l Z n J l c 2 g i I F Z h b H V l P S J s M S I g L z 4 8 R W 5 0 c n k g V H l w Z T 0 i R m l s b E 9 i a m V j d F R 5 c G U i I F Z h b H V l P S J z Q 2 9 u b m V j d G l v b k 9 u b H k i I C 8 + P E V u d H J 5 I F R 5 c G U 9 I l J l c 3 V s d F R 5 c G U i I F Z h b H V l P S J z R X h j Z X B 0 a W 9 u I i A v P j w v U 3 R h Y m x l R W 5 0 c m l l c z 4 8 L 0 l 0 Z W 0 + P E l 0 Z W 0 + P E l 0 Z W 1 M b 2 N h d G l v b j 4 8 S X R l b V R 5 c G U + R m 9 y b X V s Y T w v S X R l b V R 5 c G U + P E l 0 Z W 1 Q Y X R o P l N l Y 3 R p b 2 4 x L 2 5 5 d H R f Z 2 F t Y W x 0 X 3 Z l c m R f a G x 1 d G Z h b G w l M j A o M i k 8 L 0 l 0 Z W 1 Q Y X R o P j w v S X R l b U x v Y 2 F 0 a W 9 u P j x T d G F i b G V F b n R y a W V z P j x F b n R y e S B U e X B l P S J B Z G R l Z F R v R G F 0 Y U 1 v Z G V s I i B W Y W x 1 Z T 0 i b D A i I C 8 + P E V u d H J 5 I F R 5 c G U 9 I k 5 h d m l n Y X R p b 2 5 T d G V w T m F t Z S I g V m F s d W U 9 I n N O Y X Z p Z 2 F 0 a W 9 u I i A v P j x F b n R y e S B U e X B l P S J G a W x s Q 2 9 1 b n Q i I F Z h b H V l P S J s M T U 2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Q i I C 8 + P E V u d H J 5 I F R 5 c G U 9 I k Z p b G x M Y X N 0 V X B k Y X R l Z C I g V m F s d W U 9 I m Q y M D I 1 L T A 4 L T E z V D E x O j A 4 O j A 1 L j Y 2 N D A y M T B a I i A v P j x F b n R y e S B U e X B l P S J G a W x s Q 2 9 s d W 1 u V H l w Z X M i I F Z h b H V l P S J z Q 1 F Z R k J R V U Y i I C 8 + P E V u d H J 5 I F R 5 c G U 9 I k Z p b G x D b 2 x 1 b W 5 O Y W 1 l c y I g V m F s d W U 9 I n N b J n F 1 b 3 Q 7 d G l t a S Z x d W 9 0 O y w m c X V v d D t M Q U 5 E U 0 h M V V R B R k x P S 0 t V T i Z x d W 9 0 O y w m c X V v d D t w c m l j Z V 9 B w 7 B y Y X I g w 6 1 i w 7 r D s G l y J n F 1 b 3 Q 7 L C Z x d W 9 0 O 3 B y a W N l X 0 7 D v W p h c i D D r W L D u s O w a X I m c X V v d D s s J n F 1 b 3 Q 7 c 2 h h c m V f b m V 3 X 2 9 s Z C Z x d W 9 0 O y w m c X V v d D t z a G F y Z V 9 u Z X d f b 2 x k X z N t Y X Z n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Q 5 O D c 2 Z j M 0 L W I x Y z g t N D M 5 Z i 1 h M D Q x L T B i Z W U 1 Y W U y M W I 0 Y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m V j b 3 Z l c n l U Y X J n Z X R T a G V l d C I g V m F s d W U 9 I n N G T S 4 x M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b n l 0 d F 9 n Y W 1 h b H R f d m V y Z F 9 o b H V 0 Z m F s b C A o M i k v Q X V 0 b 1 J l b W 9 2 Z W R D b 2 x 1 b W 5 z M S 5 7 d G l t a S w w f S Z x d W 9 0 O y w m c X V v d D t T Z W N 0 a W 9 u M S 9 u e X R 0 X 2 d h b W F s d F 9 2 Z X J k X 2 h s d X R m Y W x s I C g y K S 9 B d X R v U m V t b 3 Z l Z E N v b H V t b n M x L n t M Q U 5 E U 0 h M V V R B R k x P S 0 t V T i w x f S Z x d W 9 0 O y w m c X V v d D t T Z W N 0 a W 9 u M S 9 u e X R 0 X 2 d h b W F s d F 9 2 Z X J k X 2 h s d X R m Y W x s I C g y K S 9 B d X R v U m V t b 3 Z l Z E N v b H V t b n M x L n t w c m l j Z V 9 B w 7 B y Y X I g w 6 1 i w 7 r D s G l y L D J 9 J n F 1 b 3 Q 7 L C Z x d W 9 0 O 1 N l Y 3 R p b 2 4 x L 2 5 5 d H R f Z 2 F t Y W x 0 X 3 Z l c m R f a G x 1 d G Z h b G w g K D I p L 0 F 1 d G 9 S Z W 1 v d m V k Q 2 9 s d W 1 u c z E u e 3 B y a W N l X 0 7 D v W p h c i D D r W L D u s O w a X I s M 3 0 m c X V v d D s s J n F 1 b 3 Q 7 U 2 V j d G l v b j E v b n l 0 d F 9 n Y W 1 h b H R f d m V y Z F 9 o b H V 0 Z m F s b C A o M i k v Q X V 0 b 1 J l b W 9 2 Z W R D b 2 x 1 b W 5 z M S 5 7 c 2 h h c m V f b m V 3 X 2 9 s Z C w 0 f S Z x d W 9 0 O y w m c X V v d D t T Z W N 0 a W 9 u M S 9 u e X R 0 X 2 d h b W F s d F 9 2 Z X J k X 2 h s d X R m Y W x s I C g y K S 9 B d X R v U m V t b 3 Z l Z E N v b H V t b n M x L n t z a G F y Z V 9 u Z X d f b 2 x k X z N t Y X Z n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2 5 5 d H R f Z 2 F t Y W x 0 X 3 Z l c m R f a G x 1 d G Z h b G w g K D I p L 0 F 1 d G 9 S Z W 1 v d m V k Q 2 9 s d W 1 u c z E u e 3 R p b W k s M H 0 m c X V v d D s s J n F 1 b 3 Q 7 U 2 V j d G l v b j E v b n l 0 d F 9 n Y W 1 h b H R f d m V y Z F 9 o b H V 0 Z m F s b C A o M i k v Q X V 0 b 1 J l b W 9 2 Z W R D b 2 x 1 b W 5 z M S 5 7 T E F O R F N I T F V U Q U Z M T 0 t L V U 4 s M X 0 m c X V v d D s s J n F 1 b 3 Q 7 U 2 V j d G l v b j E v b n l 0 d F 9 n Y W 1 h b H R f d m V y Z F 9 o b H V 0 Z m F s b C A o M i k v Q X V 0 b 1 J l b W 9 2 Z W R D b 2 x 1 b W 5 z M S 5 7 c H J p Y 2 V f Q c O w c m F y I M O t Y s O 6 w 7 B p c i w y f S Z x d W 9 0 O y w m c X V v d D t T Z W N 0 a W 9 u M S 9 u e X R 0 X 2 d h b W F s d F 9 2 Z X J k X 2 h s d X R m Y W x s I C g y K S 9 B d X R v U m V t b 3 Z l Z E N v b H V t b n M x L n t w c m l j Z V 9 O w 7 1 q Y X I g w 6 1 i w 7 r D s G l y L D N 9 J n F 1 b 3 Q 7 L C Z x d W 9 0 O 1 N l Y 3 R p b 2 4 x L 2 5 5 d H R f Z 2 F t Y W x 0 X 3 Z l c m R f a G x 1 d G Z h b G w g K D I p L 0 F 1 d G 9 S Z W 1 v d m V k Q 2 9 s d W 1 u c z E u e 3 N o Y X J l X 2 5 l d 1 9 v b G Q s N H 0 m c X V v d D s s J n F 1 b 3 Q 7 U 2 V j d G l v b j E v b n l 0 d F 9 n Y W 1 h b H R f d m V y Z F 9 o b H V 0 Z m F s b C A o M i k v Q X V 0 b 1 J l b W 9 2 Z W R D b 2 x 1 b W 5 z M S 5 7 c 2 h h c m V f b m V 3 X 2 9 s Z F 8 z b W F 2 Z y w 1 f S Z x d W 9 0 O 1 0 s J n F 1 b 3 Q 7 U m V s Y X R p b 2 5 z a G l w S W 5 m b y Z x d W 9 0 O z p b X X 0 i I C 8 + P E V u d H J 5 I F R 5 c G U 9 I k 5 h b W V V c G R h d G V k Q W Z 0 Z X J G a W x s I i B W Y W x 1 Z T 0 i b D A i I C 8 + P E V u d H J 5 I F R 5 c G U 9 I k J 1 Z m Z l c k 5 l e H R S Z W Z y Z X N o I i B W Y W x 1 Z T 0 i b D E i I C 8 + P E V u d H J 5 I F R 5 c G U 9 I k Z p b G x P Y m p l Y 3 R U e X B l I i B W Y W x 1 Z T 0 i c 0 N v b m 5 l Y 3 R p b 2 5 P b m x 5 I i A v P j x F b n R y e S B U e X B l P S J S Z X N 1 b H R U e X B l I i B W Y W x 1 Z T 0 i c 0 V 4 Y 2 V w d G l v b i I g L z 4 8 L 1 N 0 Y W J s Z U V u d H J p Z X M + P C 9 J d G V t P j x J d G V t P j x J d G V t T G 9 j Y X R p b 2 4 + P E l 0 Z W 1 U e X B l P k Z v c m 1 1 b G E 8 L 0 l 0 Z W 1 U e X B l P j x J d G V t U G F 0 a D 5 T Z W N 0 a W 9 u M S 9 z Y W 1 u a W 5 n c 3 N 0 Y W R h X 2 d h b W F s d F 9 u e X R 0 J T I w K D E p P C 9 J d G V t U G F 0 a D 4 8 L 0 l 0 Z W 1 M b 2 N h d G l v b j 4 8 U 3 R h Y m x l R W 5 0 c m l l c z 4 8 R W 5 0 c n k g V H l w Z T 0 i Q W R k Z W R U b 0 R h d G F N b 2 R l b C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0 I i A v P j x F b n R y e S B U e X B l P S J G a W x s T G F z d F V w Z G F 0 Z W Q i I F Z h b H V l P S J k M j A y N S 0 w O C 0 x M 1 Q x M z o y N T o w M i 4 0 O D Y 2 M z g x W i I g L z 4 8 R W 5 0 c n k g V H l w Z T 0 i R m l s b E N v b H V t b l R 5 c G V z I i B W Y W x 1 Z T 0 i c 0 N R V U d C U V V G Q l F N R k J R V U Z C U V V G I i A v P j x F b n R y e S B U e X B l P S J G a W x s Q 2 9 s d W 1 u T m F t Z X M i I F Z h b H V l P S J z W y Z x d W 9 0 O 3 R p b W k m c X V v d D s s J n F 1 b 3 Q 7 V F 9 z b 2 x 1 d G l t a S Z x d W 9 0 O y w m c X V v d D t H Q U 1 B T F R f T l l U V C Z x d W 9 0 O y w m c X V v d D t t Z W F u X 2 t h d X B 2 Z X J k X 2 x v Z y Z x d W 9 0 O y w m c X V v d D t t Z W F u X 2 F 1 Z 2 x 5 c 3 R f d m V y Z F 9 s b 2 c m c X V v d D s s J n F 1 b 3 Q 7 Z F 9 z b 2 x k X 3 V u Z G V y J n F 1 b 3 Q 7 L C Z x d W 9 0 O 3 I m c X V v d D s s J n F 1 b 3 Q 7 c G h p J n F 1 b 3 Q 7 L C Z x d W 9 0 O 2 E m c X V v d D s s J n F 1 b 3 Q 7 Y i Z x d W 9 0 O y w m c X V v d D t j J n F 1 b 3 Q 7 L C Z x d W 9 0 O 2 U m c X V v d D s s J n F 1 b 3 Q 7 d G h l d G E m c X V v d D s s J n F 1 b 3 Q 7 b W l k a m E m c X V v d D s s J n F 1 b 3 Q 7 d G h l d G F f M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j Z D M 5 M T Q 4 N y 1 l Z m E 4 L T R m M D Y t O T g 3 M y 0 y Y m U 3 Y W M 2 Y z h j Y z k i I C 8 + P E V u d H J 5 I F R 5 c G U 9 I l J l Y 2 9 2 Z X J 5 V G F y Z 2 V 0 Q 2 9 s d W 1 u I i B W Y W x 1 Z T 0 i b D E i I C 8 + P E V u d H J 5 I F R 5 c G U 9 I l J l Y 2 9 2 Z X J 5 V G F y Z 2 V 0 U m 9 3 I i B W Y W x 1 Z T 0 i b D I i I C 8 + P E V u d H J 5 I F R 5 c G U 9 I l J l Y 2 9 2 Z X J 5 V G F y Z 2 V 0 U 2 h l Z X Q i I F Z h b H V l P S J z R k 0 u O C I g L z 4 8 R W 5 0 c n k g V H l w Z T 0 i U m V s Y X R p b 2 5 z a G l w S W 5 m b 0 N v b n R h a W 5 l c i I g V m F s d W U 9 I n N 7 J n F 1 b 3 Q 7 Y 2 9 s d W 1 u Q 2 9 1 b n Q m c X V v d D s 6 M T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N h b W 5 p b m d z c 3 R h Z G F f Z 2 F t Y W x 0 X 2 5 5 d H Q g K D E p L 0 F 1 d G 9 S Z W 1 v d m V k Q 2 9 s d W 1 u c z E u e 3 R p b W k s M H 0 m c X V v d D s s J n F 1 b 3 Q 7 U 2 V j d G l v b j E v c 2 F t b m l u Z 3 N z d G F k Y V 9 n Y W 1 h b H R f b n l 0 d C A o M S k v Q X V 0 b 1 J l b W 9 2 Z W R D b 2 x 1 b W 5 z M S 5 7 V F 9 z b 2 x 1 d G l t a S w x f S Z x d W 9 0 O y w m c X V v d D t T Z W N 0 a W 9 u M S 9 z Y W 1 u a W 5 n c 3 N 0 Y W R h X 2 d h b W F s d F 9 u e X R 0 I C g x K S 9 B d X R v U m V t b 3 Z l Z E N v b H V t b n M x L n t H Q U 1 B T F R f T l l U V C w y f S Z x d W 9 0 O y w m c X V v d D t T Z W N 0 a W 9 u M S 9 z Y W 1 u a W 5 n c 3 N 0 Y W R h X 2 d h b W F s d F 9 u e X R 0 I C g x K S 9 B d X R v U m V t b 3 Z l Z E N v b H V t b n M x L n t t Z W F u X 2 t h d X B 2 Z X J k X 2 x v Z y w z f S Z x d W 9 0 O y w m c X V v d D t T Z W N 0 a W 9 u M S 9 z Y W 1 u a W 5 n c 3 N 0 Y W R h X 2 d h b W F s d F 9 u e X R 0 I C g x K S 9 B d X R v U m V t b 3 Z l Z E N v b H V t b n M x L n t t Z W F u X 2 F 1 Z 2 x 5 c 3 R f d m V y Z F 9 s b 2 c s N H 0 m c X V v d D s s J n F 1 b 3 Q 7 U 2 V j d G l v b j E v c 2 F t b m l u Z 3 N z d G F k Y V 9 n Y W 1 h b H R f b n l 0 d C A o M S k v Q X V 0 b 1 J l b W 9 2 Z W R D b 2 x 1 b W 5 z M S 5 7 Z F 9 z b 2 x k X 3 V u Z G V y L D V 9 J n F 1 b 3 Q 7 L C Z x d W 9 0 O 1 N l Y 3 R p b 2 4 x L 3 N h b W 5 p b m d z c 3 R h Z G F f Z 2 F t Y W x 0 X 2 5 5 d H Q g K D E p L 0 F 1 d G 9 S Z W 1 v d m V k Q 2 9 s d W 1 u c z E u e 3 I s N n 0 m c X V v d D s s J n F 1 b 3 Q 7 U 2 V j d G l v b j E v c 2 F t b m l u Z 3 N z d G F k Y V 9 n Y W 1 h b H R f b n l 0 d C A o M S k v Q X V 0 b 1 J l b W 9 2 Z W R D b 2 x 1 b W 5 z M S 5 7 c G h p L D d 9 J n F 1 b 3 Q 7 L C Z x d W 9 0 O 1 N l Y 3 R p b 2 4 x L 3 N h b W 5 p b m d z c 3 R h Z G F f Z 2 F t Y W x 0 X 2 5 5 d H Q g K D E p L 0 F 1 d G 9 S Z W 1 v d m V k Q 2 9 s d W 1 u c z E u e 2 E s O H 0 m c X V v d D s s J n F 1 b 3 Q 7 U 2 V j d G l v b j E v c 2 F t b m l u Z 3 N z d G F k Y V 9 n Y W 1 h b H R f b n l 0 d C A o M S k v Q X V 0 b 1 J l b W 9 2 Z W R D b 2 x 1 b W 5 z M S 5 7 Y i w 5 f S Z x d W 9 0 O y w m c X V v d D t T Z W N 0 a W 9 u M S 9 z Y W 1 u a W 5 n c 3 N 0 Y W R h X 2 d h b W F s d F 9 u e X R 0 I C g x K S 9 B d X R v U m V t b 3 Z l Z E N v b H V t b n M x L n t j L D E w f S Z x d W 9 0 O y w m c X V v d D t T Z W N 0 a W 9 u M S 9 z Y W 1 u a W 5 n c 3 N 0 Y W R h X 2 d h b W F s d F 9 u e X R 0 I C g x K S 9 B d X R v U m V t b 3 Z l Z E N v b H V t b n M x L n t l L D E x f S Z x d W 9 0 O y w m c X V v d D t T Z W N 0 a W 9 u M S 9 z Y W 1 u a W 5 n c 3 N 0 Y W R h X 2 d h b W F s d F 9 u e X R 0 I C g x K S 9 B d X R v U m V t b 3 Z l Z E N v b H V t b n M x L n t 0 a G V 0 Y S w x M n 0 m c X V v d D s s J n F 1 b 3 Q 7 U 2 V j d G l v b j E v c 2 F t b m l u Z 3 N z d G F k Y V 9 n Y W 1 h b H R f b n l 0 d C A o M S k v Q X V 0 b 1 J l b W 9 2 Z W R D b 2 x 1 b W 5 z M S 5 7 b W l k a m E s M T N 9 J n F 1 b 3 Q 7 L C Z x d W 9 0 O 1 N l Y 3 R p b 2 4 x L 3 N h b W 5 p b m d z c 3 R h Z G F f Z 2 F t Y W x 0 X 2 5 5 d H Q g K D E p L 0 F 1 d G 9 S Z W 1 v d m V k Q 2 9 s d W 1 u c z E u e 3 R o Z X R h X z M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z Y W 1 u a W 5 n c 3 N 0 Y W R h X 2 d h b W F s d F 9 u e X R 0 I C g x K S 9 B d X R v U m V t b 3 Z l Z E N v b H V t b n M x L n t 0 a W 1 p L D B 9 J n F 1 b 3 Q 7 L C Z x d W 9 0 O 1 N l Y 3 R p b 2 4 x L 3 N h b W 5 p b m d z c 3 R h Z G F f Z 2 F t Y W x 0 X 2 5 5 d H Q g K D E p L 0 F 1 d G 9 S Z W 1 v d m V k Q 2 9 s d W 1 u c z E u e 1 R f c 2 9 s d X R p b W k s M X 0 m c X V v d D s s J n F 1 b 3 Q 7 U 2 V j d G l v b j E v c 2 F t b m l u Z 3 N z d G F k Y V 9 n Y W 1 h b H R f b n l 0 d C A o M S k v Q X V 0 b 1 J l b W 9 2 Z W R D b 2 x 1 b W 5 z M S 5 7 R 0 F N Q U x U X 0 5 Z V F Q s M n 0 m c X V v d D s s J n F 1 b 3 Q 7 U 2 V j d G l v b j E v c 2 F t b m l u Z 3 N z d G F k Y V 9 n Y W 1 h b H R f b n l 0 d C A o M S k v Q X V 0 b 1 J l b W 9 2 Z W R D b 2 x 1 b W 5 z M S 5 7 b W V h b l 9 r Y X V w d m V y Z F 9 s b 2 c s M 3 0 m c X V v d D s s J n F 1 b 3 Q 7 U 2 V j d G l v b j E v c 2 F t b m l u Z 3 N z d G F k Y V 9 n Y W 1 h b H R f b n l 0 d C A o M S k v Q X V 0 b 1 J l b W 9 2 Z W R D b 2 x 1 b W 5 z M S 5 7 b W V h b l 9 h d W d s e X N 0 X 3 Z l c m R f b G 9 n L D R 9 J n F 1 b 3 Q 7 L C Z x d W 9 0 O 1 N l Y 3 R p b 2 4 x L 3 N h b W 5 p b m d z c 3 R h Z G F f Z 2 F t Y W x 0 X 2 5 5 d H Q g K D E p L 0 F 1 d G 9 S Z W 1 v d m V k Q 2 9 s d W 1 u c z E u e 2 R f c 2 9 s Z F 9 1 b m R l c i w 1 f S Z x d W 9 0 O y w m c X V v d D t T Z W N 0 a W 9 u M S 9 z Y W 1 u a W 5 n c 3 N 0 Y W R h X 2 d h b W F s d F 9 u e X R 0 I C g x K S 9 B d X R v U m V t b 3 Z l Z E N v b H V t b n M x L n t y L D Z 9 J n F 1 b 3 Q 7 L C Z x d W 9 0 O 1 N l Y 3 R p b 2 4 x L 3 N h b W 5 p b m d z c 3 R h Z G F f Z 2 F t Y W x 0 X 2 5 5 d H Q g K D E p L 0 F 1 d G 9 S Z W 1 v d m V k Q 2 9 s d W 1 u c z E u e 3 B o a S w 3 f S Z x d W 9 0 O y w m c X V v d D t T Z W N 0 a W 9 u M S 9 z Y W 1 u a W 5 n c 3 N 0 Y W R h X 2 d h b W F s d F 9 u e X R 0 I C g x K S 9 B d X R v U m V t b 3 Z l Z E N v b H V t b n M x L n t h L D h 9 J n F 1 b 3 Q 7 L C Z x d W 9 0 O 1 N l Y 3 R p b 2 4 x L 3 N h b W 5 p b m d z c 3 R h Z G F f Z 2 F t Y W x 0 X 2 5 5 d H Q g K D E p L 0 F 1 d G 9 S Z W 1 v d m V k Q 2 9 s d W 1 u c z E u e 2 I s O X 0 m c X V v d D s s J n F 1 b 3 Q 7 U 2 V j d G l v b j E v c 2 F t b m l u Z 3 N z d G F k Y V 9 n Y W 1 h b H R f b n l 0 d C A o M S k v Q X V 0 b 1 J l b W 9 2 Z W R D b 2 x 1 b W 5 z M S 5 7 Y y w x M H 0 m c X V v d D s s J n F 1 b 3 Q 7 U 2 V j d G l v b j E v c 2 F t b m l u Z 3 N z d G F k Y V 9 n Y W 1 h b H R f b n l 0 d C A o M S k v Q X V 0 b 1 J l b W 9 2 Z W R D b 2 x 1 b W 5 z M S 5 7 Z S w x M X 0 m c X V v d D s s J n F 1 b 3 Q 7 U 2 V j d G l v b j E v c 2 F t b m l u Z 3 N z d G F k Y V 9 n Y W 1 h b H R f b n l 0 d C A o M S k v Q X V 0 b 1 J l b W 9 2 Z W R D b 2 x 1 b W 5 z M S 5 7 d G h l d G E s M T J 9 J n F 1 b 3 Q 7 L C Z x d W 9 0 O 1 N l Y 3 R p b 2 4 x L 3 N h b W 5 p b m d z c 3 R h Z G F f Z 2 F t Y W x 0 X 2 5 5 d H Q g K D E p L 0 F 1 d G 9 S Z W 1 v d m V k Q 2 9 s d W 1 u c z E u e 2 1 p Z G p h L D E z f S Z x d W 9 0 O y w m c X V v d D t T Z W N 0 a W 9 u M S 9 z Y W 1 u a W 5 n c 3 N 0 Y W R h X 2 d h b W F s d F 9 u e X R 0 I C g x K S 9 B d X R v U m V t b 3 Z l Z E N v b H V t b n M x L n t 0 a G V 0 Y V 8 z L D E 0 f S Z x d W 9 0 O 1 0 s J n F 1 b 3 Q 7 U m V s Y X R p b 2 5 z a G l w S W 5 m b y Z x d W 9 0 O z p b X X 0 i I C 8 + P E V u d H J 5 I F R 5 c G U 9 I k 5 h b W V V c G R h d G V k Q W Z 0 Z X J G a W x s I i B W Y W x 1 Z T 0 i b D A i I C 8 + P E V u d H J 5 I F R 5 c G U 9 I k J 1 Z m Z l c k 5 l e H R S Z W Z y Z X N o I i B W Y W x 1 Z T 0 i b D E i I C 8 + P E V u d H J 5 I F R 5 c G U 9 I k Z p b G x P Y m p l Y 3 R U e X B l I i B W Y W x 1 Z T 0 i c 0 N v b m 5 l Y 3 R p b 2 5 P b m x 5 I i A v P j x F b n R y e S B U e X B l P S J S Z X N 1 b H R U e X B l I i B W Y W x 1 Z T 0 i c 0 V 4 Y 2 V w d G l v b i I g L z 4 8 L 1 N 0 Y W J s Z U V u d H J p Z X M + P C 9 J d G V t P j x J d G V t P j x J d G V t T G 9 j Y X R p b 2 4 + P E l 0 Z W 1 U e X B l P k Z v c m 1 1 b G E 8 L 0 l 0 Z W 1 U e X B l P j x J d G V t U G F 0 a D 5 T Z W N 0 a W 9 u M S 9 0 a W 1 h Y n V u Z G l k X 2 9 0 a W 1 h Y n V u Z G l k X 2 h h Z 2 5 m b G 9 r a 2 F y P C 9 J d G V t U G F 0 a D 4 8 L 0 l 0 Z W 1 M b 2 N h d G l v b j 4 8 U 3 R h Y m x l R W 5 0 c m l l c z 4 8 R W 5 0 c n k g V H l w Z T 0 i Q W R k Z W R U b 0 R h d G F N b 2 R l b C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O C 0 x N V Q x M z o x M j o w M C 4 3 M T c 4 O T U 5 W i I g L z 4 8 R W 5 0 c n k g V H l w Z T 0 i R m l s b E N v b H V t b l R 5 c G V z I i B W Y W x 1 Z T 0 i c 0 J n W U R C U T 0 9 I i A v P j x F b n R y e S B U e X B l P S J G a W x s Q 2 9 s d W 1 u T m F t Z X M i I F Z h b H V l P S J z W y Z x d W 9 0 O 1 R J T U F C V U 5 E S U Q m c X V v d D s s J n F 1 b 3 Q 7 S E F H T k F E Q V J G T E 9 L S 1 V S J n F 1 b 3 Q 7 L C Z x d W 9 0 O 2 N v d W 5 0 J n F 1 b 3 Q 7 L C Z x d W 9 0 O 2 h s d X R m Y W x s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V h Y z A 0 O D Q y L T h i O D M t N D J h Z i 0 4 N T d i L T V k Z T A y Y j V h N D N h O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m V j b 3 Z l c n l U Y X J n Z X R T a G V l d C I g V m F s d W U 9 I n N M R U l H Q S 4 2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0 a W 1 h Y n V u Z G l k X 2 9 0 a W 1 h Y n V u Z G l k X 2 h h Z 2 5 m b G 9 r a 2 F y L 0 F 1 d G 9 S Z W 1 v d m V k Q 2 9 s d W 1 u c z E u e 1 R J T U F C V U 5 E S U Q s M H 0 m c X V v d D s s J n F 1 b 3 Q 7 U 2 V j d G l v b j E v d G l t Y W J 1 b m R p Z F 9 v d G l t Y W J 1 b m R p Z F 9 o Y W d u Z m x v a 2 t h c i 9 B d X R v U m V t b 3 Z l Z E N v b H V t b n M x L n t I Q U d O Q U R B U k Z M T 0 t L V V I s M X 0 m c X V v d D s s J n F 1 b 3 Q 7 U 2 V j d G l v b j E v d G l t Y W J 1 b m R p Z F 9 v d G l t Y W J 1 b m R p Z F 9 o Y W d u Z m x v a 2 t h c i 9 B d X R v U m V t b 3 Z l Z E N v b H V t b n M x L n t j b 3 V u d C w y f S Z x d W 9 0 O y w m c X V v d D t T Z W N 0 a W 9 u M S 9 0 a W 1 h Y n V u Z G l k X 2 9 0 a W 1 h Y n V u Z G l k X 2 h h Z 2 5 m b G 9 r a 2 F y L 0 F 1 d G 9 S Z W 1 v d m V k Q 2 9 s d W 1 u c z E u e 2 h s d X R m Y W x s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3 R p b W F i d W 5 k a W R f b 3 R p b W F i d W 5 k a W R f a G F n b m Z s b 2 t r Y X I v Q X V 0 b 1 J l b W 9 2 Z W R D b 2 x 1 b W 5 z M S 5 7 V E l N Q U J V T k R J R C w w f S Z x d W 9 0 O y w m c X V v d D t T Z W N 0 a W 9 u M S 9 0 a W 1 h Y n V u Z G l k X 2 9 0 a W 1 h Y n V u Z G l k X 2 h h Z 2 5 m b G 9 r a 2 F y L 0 F 1 d G 9 S Z W 1 v d m V k Q 2 9 s d W 1 u c z E u e 0 h B R 0 5 B R E F S R k x P S 0 t V U i w x f S Z x d W 9 0 O y w m c X V v d D t T Z W N 0 a W 9 u M S 9 0 a W 1 h Y n V u Z G l k X 2 9 0 a W 1 h Y n V u Z G l k X 2 h h Z 2 5 m b G 9 r a 2 F y L 0 F 1 d G 9 S Z W 1 v d m V k Q 2 9 s d W 1 u c z E u e 2 N v d W 5 0 L D J 9 J n F 1 b 3 Q 7 L C Z x d W 9 0 O 1 N l Y 3 R p b 2 4 x L 3 R p b W F i d W 5 k a W R f b 3 R p b W F i d W 5 k a W R f a G F n b m Z s b 2 t r Y X I v Q X V 0 b 1 J l b W 9 2 Z W R D b 2 x 1 b W 5 z M S 5 7 a G x 1 d G Z h b G w s M 3 0 m c X V v d D t d L C Z x d W 9 0 O 1 J l b G F 0 a W 9 u c 2 h p c E l u Z m 8 m c X V v d D s 6 W 1 1 9 I i A v P j x F b n R y e S B U e X B l P S J O Y W 1 l V X B k Y X R l Z E F m d G V y R m l s b C I g V m F s d W U 9 I m w w I i A v P j x F b n R y e S B U e X B l P S J C d W Z m Z X J O Z X h 0 U m V m c m V z a C I g V m F s d W U 9 I m w x I i A v P j x F b n R y e S B U e X B l P S J G a W x s T 2 J q Z W N 0 V H l w Z S I g V m F s d W U 9 I n N D b 2 5 u Z W N 0 a W 9 u T 2 5 s e S I g L z 4 8 R W 5 0 c n k g V H l w Z T 0 i U m V z d W x 0 V H l w Z S I g V m F s d W U 9 I n N F e G N l c H R p b 2 4 i I C 8 + P C 9 T d G F i b G V F b n R y a W V z P j w v S X R l b T 4 8 S X R l b T 4 8 S X R l b U x v Y 2 F 0 a W 9 u P j x J d G V t V H l w Z T 5 G b 3 J t d W x h P C 9 J d G V t V H l w Z T 4 8 S X R l b V B h d G g + U 2 V j d G l v b j E v R k p P T E R J X 0 t B V V B T Q U 1 O S U 5 H Q V 9 s b 2 5 n X 2 x h b m R p Z F 9 4 X 2 1 h b n V k d X I 8 L 0 l 0 Z W 1 Q Y X R o P j w v S X R l b U x v Y 2 F 0 a W 9 u P j x T d G F i b G V F b n R y a W V z P j x F b n R y e S B U e X B l P S J B Z G R l Z F R v R G F 0 Y U 1 v Z G V s I i B W Y W x 1 Z T 0 i b D A i I C 8 + P E V u d H J 5 I F R 5 c G U 9 I k 5 h d m l n Y X R p b 2 5 T d G V w T m F t Z S I g V m F s d W U 9 I n N O Y X Z p Z 2 F 0 a W 9 u I i A v P j x F b n R y e S B U e X B l P S J G a W x s Q 2 9 1 b n Q i I F Z h b H V l P S J s M T E 0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4 L T E 5 V D E z O j A 3 O j M 0 L j M 5 M T c 2 N D J a I i A v P j x F b n R y e S B U e X B l P S J G a W x s Q 2 9 s d W 1 u V H l w Z X M i I F Z h b H V l P S J z Q 1 F N R E J R V U Z C U V V G Q l F V R k J R T U p B d 1 k 9 I i A v P j x F b n R y e S B U e X B l P S J G a W x s Q 2 9 s d W 1 u T m F t Z X M i I F Z h b H V l P S J z W y Z x d W 9 0 O 3 R p b W k m c X V v d D s s J n F 1 b 3 Q 7 Y 2 9 1 b n Q m c X V v d D s s J n F 1 b 3 Q 7 d m V s d G E m c X V v d D s s J n F 1 b 3 Q 7 Y 2 9 1 b n R f c 2 V h c y Z x d W 9 0 O y w m c X V v d D t j b 3 V u d F 8 z b W F 2 Z y Z x d W 9 0 O y w m c X V v d D t j b 3 V u d F 8 2 b W F 2 Z y Z x d W 9 0 O y w m c X V v d D t j b 3 V u d F 8 x M m 1 h d m c m c X V v d D s s J n F 1 b 3 Q 7 Y 2 9 1 b n R f c 2 V h c 1 8 z b W F 2 Z y Z x d W 9 0 O y w m c X V v d D t j b 3 V u d F 9 z Z W F z X z Z t Y X Z n J n F 1 b 3 Q 7 L C Z x d W 9 0 O 2 N v d W 5 0 X 3 N l Y X N f M T J t Y X Z n J n F 1 b 3 Q 7 L C Z x d W 9 0 O 3 Z l b H R h X 3 N l Y X M m c X V v d D s s J n F 1 b 3 Q 7 d m V s d G F f N m 1 h d m c m c X V v d D s s J n F 1 b 3 Q 7 d m V s d G F f M T J t Y X Z n J n F 1 b 3 Q 7 L C Z x d W 9 0 O 2 F y J n F 1 b 3 Q 7 L C Z x d W 9 0 O 2 1 h b i Z x d W 9 0 O y w m c X V v d D t 0 b 3 B w d X I m c X V v d D s s J n F 1 b 3 Q 7 a X N f b W F 4 X 2 1 v b n R o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J m Z G N l M z l j L T U y Z T Q t N D B i N S 0 4 Z D c w L T k 5 Y j E 5 M z U 0 Z W E z M i I g L z 4 8 R W 5 0 c n k g V H l w Z T 0 i U m V j b 3 Z l c n l U Y X J n Z X R D b 2 x 1 b W 4 i I F Z h b H V l P S J s M S I g L z 4 8 R W 5 0 c n k g V H l w Z T 0 i U m V j b 3 Z l c n l U Y X J n Z X R S b 3 c i I F Z h b H V l P S J s M i I g L z 4 8 R W 5 0 c n k g V H l w Z T 0 i U m V j b 3 Z l c n l U Y X J n Z X R T a G V l d C I g V m F s d W U 9 I n N G T S 4 x I i A v P j x F b n R y e S B U e X B l P S J S Z W x h d G l v b n N o a X B J b m Z v Q 2 9 u d G F p b m V y I i B W Y W x 1 Z T 0 i c 3 s m c X V v d D t j b 2 x 1 b W 5 D b 3 V u d C Z x d W 9 0 O z o x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k p P T E R J X 0 t B V V B T Q U 1 O S U 5 H Q V 9 s b 2 5 n X 2 x h b m R p Z F 9 4 X 2 1 h b n V k d X I v Q X V 0 b 1 J l b W 9 2 Z W R D b 2 x 1 b W 5 z M S 5 7 d G l t a S w w f S Z x d W 9 0 O y w m c X V v d D t T Z W N 0 a W 9 u M S 9 G S k 9 M R E l f S 0 F V U F N B T U 5 J T k d B X 2 x v b m d f b G F u Z G l k X 3 h f b W F u d W R 1 c i 9 B d X R v U m V t b 3 Z l Z E N v b H V t b n M x L n t j b 3 V u d C w x f S Z x d W 9 0 O y w m c X V v d D t T Z W N 0 a W 9 u M S 9 G S k 9 M R E l f S 0 F V U F N B T U 5 J T k d B X 2 x v b m d f b G F u Z G l k X 3 h f b W F u d W R 1 c i 9 B d X R v U m V t b 3 Z l Z E N v b H V t b n M x L n t 2 Z W x 0 Y S w y f S Z x d W 9 0 O y w m c X V v d D t T Z W N 0 a W 9 u M S 9 G S k 9 M R E l f S 0 F V U F N B T U 5 J T k d B X 2 x v b m d f b G F u Z G l k X 3 h f b W F u d W R 1 c i 9 B d X R v U m V t b 3 Z l Z E N v b H V t b n M x L n t j b 3 V u d F 9 z Z W F z L D N 9 J n F 1 b 3 Q 7 L C Z x d W 9 0 O 1 N l Y 3 R p b 2 4 x L 0 Z K T 0 x E S V 9 L Q V V Q U 0 F N T k l O R 0 F f b G 9 u Z 1 9 s Y W 5 k a W R f e F 9 t Y W 5 1 Z H V y L 0 F 1 d G 9 S Z W 1 v d m V k Q 2 9 s d W 1 u c z E u e 2 N v d W 5 0 X z N t Y X Z n L D R 9 J n F 1 b 3 Q 7 L C Z x d W 9 0 O 1 N l Y 3 R p b 2 4 x L 0 Z K T 0 x E S V 9 L Q V V Q U 0 F N T k l O R 0 F f b G 9 u Z 1 9 s Y W 5 k a W R f e F 9 t Y W 5 1 Z H V y L 0 F 1 d G 9 S Z W 1 v d m V k Q 2 9 s d W 1 u c z E u e 2 N v d W 5 0 X z Z t Y X Z n L D V 9 J n F 1 b 3 Q 7 L C Z x d W 9 0 O 1 N l Y 3 R p b 2 4 x L 0 Z K T 0 x E S V 9 L Q V V Q U 0 F N T k l O R 0 F f b G 9 u Z 1 9 s Y W 5 k a W R f e F 9 t Y W 5 1 Z H V y L 0 F 1 d G 9 S Z W 1 v d m V k Q 2 9 s d W 1 u c z E u e 2 N v d W 5 0 X z E y b W F 2 Z y w 2 f S Z x d W 9 0 O y w m c X V v d D t T Z W N 0 a W 9 u M S 9 G S k 9 M R E l f S 0 F V U F N B T U 5 J T k d B X 2 x v b m d f b G F u Z G l k X 3 h f b W F u d W R 1 c i 9 B d X R v U m V t b 3 Z l Z E N v b H V t b n M x L n t j b 3 V u d F 9 z Z W F z X z N t Y X Z n L D d 9 J n F 1 b 3 Q 7 L C Z x d W 9 0 O 1 N l Y 3 R p b 2 4 x L 0 Z K T 0 x E S V 9 L Q V V Q U 0 F N T k l O R 0 F f b G 9 u Z 1 9 s Y W 5 k a W R f e F 9 t Y W 5 1 Z H V y L 0 F 1 d G 9 S Z W 1 v d m V k Q 2 9 s d W 1 u c z E u e 2 N v d W 5 0 X 3 N l Y X N f N m 1 h d m c s O H 0 m c X V v d D s s J n F 1 b 3 Q 7 U 2 V j d G l v b j E v R k p P T E R J X 0 t B V V B T Q U 1 O S U 5 H Q V 9 s b 2 5 n X 2 x h b m R p Z F 9 4 X 2 1 h b n V k d X I v Q X V 0 b 1 J l b W 9 2 Z W R D b 2 x 1 b W 5 z M S 5 7 Y 2 9 1 b n R f c 2 V h c 1 8 x M m 1 h d m c s O X 0 m c X V v d D s s J n F 1 b 3 Q 7 U 2 V j d G l v b j E v R k p P T E R J X 0 t B V V B T Q U 1 O S U 5 H Q V 9 s b 2 5 n X 2 x h b m R p Z F 9 4 X 2 1 h b n V k d X I v Q X V 0 b 1 J l b W 9 2 Z W R D b 2 x 1 b W 5 z M S 5 7 d m V s d G F f c 2 V h c y w x M H 0 m c X V v d D s s J n F 1 b 3 Q 7 U 2 V j d G l v b j E v R k p P T E R J X 0 t B V V B T Q U 1 O S U 5 H Q V 9 s b 2 5 n X 2 x h b m R p Z F 9 4 X 2 1 h b n V k d X I v Q X V 0 b 1 J l b W 9 2 Z W R D b 2 x 1 b W 5 z M S 5 7 d m V s d G F f N m 1 h d m c s M T F 9 J n F 1 b 3 Q 7 L C Z x d W 9 0 O 1 N l Y 3 R p b 2 4 x L 0 Z K T 0 x E S V 9 L Q V V Q U 0 F N T k l O R 0 F f b G 9 u Z 1 9 s Y W 5 k a W R f e F 9 t Y W 5 1 Z H V y L 0 F 1 d G 9 S Z W 1 v d m V k Q 2 9 s d W 1 u c z E u e 3 Z l b H R h X z E y b W F 2 Z y w x M n 0 m c X V v d D s s J n F 1 b 3 Q 7 U 2 V j d G l v b j E v R k p P T E R J X 0 t B V V B T Q U 1 O S U 5 H Q V 9 s b 2 5 n X 2 x h b m R p Z F 9 4 X 2 1 h b n V k d X I v Q X V 0 b 1 J l b W 9 2 Z W R D b 2 x 1 b W 5 z M S 5 7 Y X I s M T N 9 J n F 1 b 3 Q 7 L C Z x d W 9 0 O 1 N l Y 3 R p b 2 4 x L 0 Z K T 0 x E S V 9 L Q V V Q U 0 F N T k l O R 0 F f b G 9 u Z 1 9 s Y W 5 k a W R f e F 9 t Y W 5 1 Z H V y L 0 F 1 d G 9 S Z W 1 v d m V k Q 2 9 s d W 1 u c z E u e 2 1 h b i w x N H 0 m c X V v d D s s J n F 1 b 3 Q 7 U 2 V j d G l v b j E v R k p P T E R J X 0 t B V V B T Q U 1 O S U 5 H Q V 9 s b 2 5 n X 2 x h b m R p Z F 9 4 X 2 1 h b n V k d X I v Q X V 0 b 1 J l b W 9 2 Z W R D b 2 x 1 b W 5 z M S 5 7 d G 9 w c H V y L D E 1 f S Z x d W 9 0 O y w m c X V v d D t T Z W N 0 a W 9 u M S 9 G S k 9 M R E l f S 0 F V U F N B T U 5 J T k d B X 2 x v b m d f b G F u Z G l k X 3 h f b W F u d W R 1 c i 9 B d X R v U m V t b 3 Z l Z E N v b H V t b n M x L n t p c 1 9 t Y X h f b W 9 u d G g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G S k 9 M R E l f S 0 F V U F N B T U 5 J T k d B X 2 x v b m d f b G F u Z G l k X 3 h f b W F u d W R 1 c i 9 B d X R v U m V t b 3 Z l Z E N v b H V t b n M x L n t 0 a W 1 p L D B 9 J n F 1 b 3 Q 7 L C Z x d W 9 0 O 1 N l Y 3 R p b 2 4 x L 0 Z K T 0 x E S V 9 L Q V V Q U 0 F N T k l O R 0 F f b G 9 u Z 1 9 s Y W 5 k a W R f e F 9 t Y W 5 1 Z H V y L 0 F 1 d G 9 S Z W 1 v d m V k Q 2 9 s d W 1 u c z E u e 2 N v d W 5 0 L D F 9 J n F 1 b 3 Q 7 L C Z x d W 9 0 O 1 N l Y 3 R p b 2 4 x L 0 Z K T 0 x E S V 9 L Q V V Q U 0 F N T k l O R 0 F f b G 9 u Z 1 9 s Y W 5 k a W R f e F 9 t Y W 5 1 Z H V y L 0 F 1 d G 9 S Z W 1 v d m V k Q 2 9 s d W 1 u c z E u e 3 Z l b H R h L D J 9 J n F 1 b 3 Q 7 L C Z x d W 9 0 O 1 N l Y 3 R p b 2 4 x L 0 Z K T 0 x E S V 9 L Q V V Q U 0 F N T k l O R 0 F f b G 9 u Z 1 9 s Y W 5 k a W R f e F 9 t Y W 5 1 Z H V y L 0 F 1 d G 9 S Z W 1 v d m V k Q 2 9 s d W 1 u c z E u e 2 N v d W 5 0 X 3 N l Y X M s M 3 0 m c X V v d D s s J n F 1 b 3 Q 7 U 2 V j d G l v b j E v R k p P T E R J X 0 t B V V B T Q U 1 O S U 5 H Q V 9 s b 2 5 n X 2 x h b m R p Z F 9 4 X 2 1 h b n V k d X I v Q X V 0 b 1 J l b W 9 2 Z W R D b 2 x 1 b W 5 z M S 5 7 Y 2 9 1 b n R f M 2 1 h d m c s N H 0 m c X V v d D s s J n F 1 b 3 Q 7 U 2 V j d G l v b j E v R k p P T E R J X 0 t B V V B T Q U 1 O S U 5 H Q V 9 s b 2 5 n X 2 x h b m R p Z F 9 4 X 2 1 h b n V k d X I v Q X V 0 b 1 J l b W 9 2 Z W R D b 2 x 1 b W 5 z M S 5 7 Y 2 9 1 b n R f N m 1 h d m c s N X 0 m c X V v d D s s J n F 1 b 3 Q 7 U 2 V j d G l v b j E v R k p P T E R J X 0 t B V V B T Q U 1 O S U 5 H Q V 9 s b 2 5 n X 2 x h b m R p Z F 9 4 X 2 1 h b n V k d X I v Q X V 0 b 1 J l b W 9 2 Z W R D b 2 x 1 b W 5 z M S 5 7 Y 2 9 1 b n R f M T J t Y X Z n L D Z 9 J n F 1 b 3 Q 7 L C Z x d W 9 0 O 1 N l Y 3 R p b 2 4 x L 0 Z K T 0 x E S V 9 L Q V V Q U 0 F N T k l O R 0 F f b G 9 u Z 1 9 s Y W 5 k a W R f e F 9 t Y W 5 1 Z H V y L 0 F 1 d G 9 S Z W 1 v d m V k Q 2 9 s d W 1 u c z E u e 2 N v d W 5 0 X 3 N l Y X N f M 2 1 h d m c s N 3 0 m c X V v d D s s J n F 1 b 3 Q 7 U 2 V j d G l v b j E v R k p P T E R J X 0 t B V V B T Q U 1 O S U 5 H Q V 9 s b 2 5 n X 2 x h b m R p Z F 9 4 X 2 1 h b n V k d X I v Q X V 0 b 1 J l b W 9 2 Z W R D b 2 x 1 b W 5 z M S 5 7 Y 2 9 1 b n R f c 2 V h c 1 8 2 b W F 2 Z y w 4 f S Z x d W 9 0 O y w m c X V v d D t T Z W N 0 a W 9 u M S 9 G S k 9 M R E l f S 0 F V U F N B T U 5 J T k d B X 2 x v b m d f b G F u Z G l k X 3 h f b W F u d W R 1 c i 9 B d X R v U m V t b 3 Z l Z E N v b H V t b n M x L n t j b 3 V u d F 9 z Z W F z X z E y b W F 2 Z y w 5 f S Z x d W 9 0 O y w m c X V v d D t T Z W N 0 a W 9 u M S 9 G S k 9 M R E l f S 0 F V U F N B T U 5 J T k d B X 2 x v b m d f b G F u Z G l k X 3 h f b W F u d W R 1 c i 9 B d X R v U m V t b 3 Z l Z E N v b H V t b n M x L n t 2 Z W x 0 Y V 9 z Z W F z L D E w f S Z x d W 9 0 O y w m c X V v d D t T Z W N 0 a W 9 u M S 9 G S k 9 M R E l f S 0 F V U F N B T U 5 J T k d B X 2 x v b m d f b G F u Z G l k X 3 h f b W F u d W R 1 c i 9 B d X R v U m V t b 3 Z l Z E N v b H V t b n M x L n t 2 Z W x 0 Y V 8 2 b W F 2 Z y w x M X 0 m c X V v d D s s J n F 1 b 3 Q 7 U 2 V j d G l v b j E v R k p P T E R J X 0 t B V V B T Q U 1 O S U 5 H Q V 9 s b 2 5 n X 2 x h b m R p Z F 9 4 X 2 1 h b n V k d X I v Q X V 0 b 1 J l b W 9 2 Z W R D b 2 x 1 b W 5 z M S 5 7 d m V s d G F f M T J t Y X Z n L D E y f S Z x d W 9 0 O y w m c X V v d D t T Z W N 0 a W 9 u M S 9 G S k 9 M R E l f S 0 F V U F N B T U 5 J T k d B X 2 x v b m d f b G F u Z G l k X 3 h f b W F u d W R 1 c i 9 B d X R v U m V t b 3 Z l Z E N v b H V t b n M x L n t h c i w x M 3 0 m c X V v d D s s J n F 1 b 3 Q 7 U 2 V j d G l v b j E v R k p P T E R J X 0 t B V V B T Q U 1 O S U 5 H Q V 9 s b 2 5 n X 2 x h b m R p Z F 9 4 X 2 1 h b n V k d X I v Q X V 0 b 1 J l b W 9 2 Z W R D b 2 x 1 b W 5 z M S 5 7 b W F u L D E 0 f S Z x d W 9 0 O y w m c X V v d D t T Z W N 0 a W 9 u M S 9 G S k 9 M R E l f S 0 F V U F N B T U 5 J T k d B X 2 x v b m d f b G F u Z G l k X 3 h f b W F u d W R 1 c i 9 B d X R v U m V t b 3 Z l Z E N v b H V t b n M x L n t 0 b 3 B w d X I s M T V 9 J n F 1 b 3 Q 7 L C Z x d W 9 0 O 1 N l Y 3 R p b 2 4 x L 0 Z K T 0 x E S V 9 L Q V V Q U 0 F N T k l O R 0 F f b G 9 u Z 1 9 s Y W 5 k a W R f e F 9 t Y W 5 1 Z H V y L 0 F 1 d G 9 S Z W 1 v d m V k Q 2 9 s d W 1 u c z E u e 2 l z X 2 1 h e F 9 t b 2 5 0 a C w x N n 0 m c X V v d D t d L C Z x d W 9 0 O 1 J l b G F 0 a W 9 u c 2 h p c E l u Z m 8 m c X V v d D s 6 W 1 1 9 I i A v P j x F b n R y e S B U e X B l P S J O Y W 1 l V X B k Y X R l Z E F m d G V y R m l s b C I g V m F s d W U 9 I m w w I i A v P j x F b n R y e S B U e X B l P S J C d W Z m Z X J O Z X h 0 U m V m c m V z a C I g V m F s d W U 9 I m w x I i A v P j x F b n R y e S B U e X B l P S J G a W x s T 2 J q Z W N 0 V H l w Z S I g V m F s d W U 9 I n N D b 2 5 u Z W N 0 a W 9 u T 2 5 s e S I g L z 4 8 R W 5 0 c n k g V H l w Z T 0 i U m V z d W x 0 V H l w Z S I g V m F s d W U 9 I n N F e G N l c H R p b 2 4 i I C 8 + P C 9 T d G F i b G V F b n R y a W V z P j w v S X R l b T 4 8 S X R l b T 4 8 S X R l b U x v Y 2 F 0 a W 9 u P j x J d G V t V H l w Z T 5 G b 3 J t d W x h P C 9 J d G V t V H l w Z T 4 8 S X R l b V B h d G g + U 2 V j d G l v b j E v c m V h b F 9 z Y W 1 h b m J 1 c m R 1 c l 9 1 c l 9 i a X J 0 a W 5 n d S U y M C g y K T w v S X R l b V B h d G g + P C 9 J d G V t T G 9 j Y X R p b 2 4 + P F N 0 Y W J s Z U V u d H J p Z X M + P E V u d H J 5 I F R 5 c G U 9 I k F k Z G V k V G 9 E Y X R h T W 9 k Z W w i I F Z h b H V l P S J s M C I g L z 4 8 R W 5 0 c n k g V H l w Z T 0 i T m F t Z V V w Z G F 0 Z W R B Z n R l c k Z p b G w i I F Z h b H V l P S J s M C I g L z 4 8 R W 5 0 c n k g V H l w Z T 0 i R m l s b E N v d W 5 0 I i B W Y W x 1 Z T 0 i b D I 3 N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O C 0 x O V Q x M z o x M D o z N C 4 2 M z k 5 N D Y 3 W i I g L z 4 8 R W 5 0 c n k g V H l w Z T 0 i R m l s b E N v b H V t b l R 5 c G V z I i B W Y W x 1 Z T 0 i c 0 N R W U Q i I C 8 + P E V u d H J 5 I F R 5 c G U 9 I k Z p b G x D b 2 x 1 b W 5 O Y W 1 l c y I g V m F s d W U 9 I n N b J n F 1 b 3 Q 7 d G l t a S Z x d W 9 0 O y w m c X V v d D t 2 Y X I m c X V v d D s s J n F 1 b 3 Q 7 d m F s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I 0 Z D l j M m Q 2 L W E w Z m M t N G Z k Y S 1 i M z Y 4 L T J m N T h l M W Y w Y W U 3 N i I g L z 4 8 R W 5 0 c n k g V H l w Z T 0 i U m V j b 3 Z l c n l U Y X J n Z X R D b 2 x 1 b W 4 i I F Z h b H V l P S J s N S I g L z 4 8 R W 5 0 c n k g V H l w Z T 0 i U m V j b 3 Z l c n l U Y X J n Z X R S b 3 c i I F Z h b H V l P S J s M S I g L z 4 8 R W 5 0 c n k g V H l w Z T 0 i U m V j b 3 Z l c n l U Y X J n Z X R T a G V l d C I g V m F s d W U 9 I n N G T S 4 y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Z W F s X 3 N h b W F u Y n V y Z H V y X 3 V y X 2 J p c n R p b m d 1 I C g y K S 9 B d X R v U m V t b 3 Z l Z E N v b H V t b n M x L n t 0 a W 1 p L D B 9 J n F 1 b 3 Q 7 L C Z x d W 9 0 O 1 N l Y 3 R p b 2 4 x L 3 J l Y W x f c 2 F t Y W 5 i d X J k d X J f d X J f Y m l y d G l u Z 3 U g K D I p L 0 F 1 d G 9 S Z W 1 v d m V k Q 2 9 s d W 1 u c z E u e 3 Z h c i w x f S Z x d W 9 0 O y w m c X V v d D t T Z W N 0 a W 9 u M S 9 y Z W F s X 3 N h b W F u Y n V y Z H V y X 3 V y X 2 J p c n R p b m d 1 I C g y K S 9 B d X R v U m V t b 3 Z l Z E N v b H V t b n M x L n t 2 Y W w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c m V h b F 9 z Y W 1 h b m J 1 c m R 1 c l 9 1 c l 9 i a X J 0 a W 5 n d S A o M i k v Q X V 0 b 1 J l b W 9 2 Z W R D b 2 x 1 b W 5 z M S 5 7 d G l t a S w w f S Z x d W 9 0 O y w m c X V v d D t T Z W N 0 a W 9 u M S 9 y Z W F s X 3 N h b W F u Y n V y Z H V y X 3 V y X 2 J p c n R p b m d 1 I C g y K S 9 B d X R v U m V t b 3 Z l Z E N v b H V t b n M x L n t 2 Y X I s M X 0 m c X V v d D s s J n F 1 b 3 Q 7 U 2 V j d G l v b j E v c m V h b F 9 z Y W 1 h b m J 1 c m R 1 c l 9 1 c l 9 i a X J 0 a W 5 n d S A o M i k v Q X V 0 b 1 J l b W 9 2 Z W R D b 2 x 1 b W 5 z M S 5 7 d m F s L D J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C d W Z m Z X J O Z X h 0 U m V m c m V z a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3 J l Y W x f c 2 F t Y W 5 i d X J k d X J f d X J f Y m l y d G l u Z 3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h b F 9 z Y W 1 h b m J 1 c m R 1 c l 9 1 c l 9 i a X J 0 a W 5 n d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W F s X 3 N h b W F u Y n V y Z H V y X 3 V y X 2 J p c n R p b m d 1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W V k Y W x z b 2 x 1 d G l t a V 9 n Y W 1 h b H R f b n l 0 d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Z W R h b H N v b H V 0 a W 1 p X 2 d h b W F s d F 9 u e X R 0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1 l Z G F s c 2 9 s d X R p b W l f Z 2 F t Y W x 0 X 2 5 5 d H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e X R 0 X 2 d h b W F s d F 9 2 Z X J k X 2 h s d X R m Y W x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5 5 d H R f Z 2 F t Y W x 0 X 3 Z l c m R f a G x 1 d G Z h b G w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n l 0 d F 9 n Y W 1 h b H R f d m V y Z F 9 o b H V 0 Z m F s b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V u Z G l y d m V y Z F 9 n Y W 1 h b H R f b n l 0 d F 9 o Y n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W 5 k a X J 2 Z X J k X 2 d h b W F s d F 9 u e X R 0 X 2 h i c y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1 b m R p c n Z l c m R f Z 2 F t Y W x 0 X 2 5 5 d H R f a G J z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W 5 k a X J 2 Z X J k X 2 d h b W F s d F 9 u e X R 0 X 2 h i c y 9 D Y W x j d W x h d G V k J T I w Q W J z b 2 x 1 d G U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V u Z G l y d m V y Z F 9 n Y W 1 h b H R f b n l 0 d F 9 o Y n M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W 5 k a X J 2 Z X J k X 2 d h b W F s d F 9 u e X R 0 X 2 h i c y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1 b m R p c n Z l c m R f Z 2 F t Y W x 0 X 2 5 5 d H R f a G J z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W 5 k a X J 2 Z X J k X 2 d h b W F s d F 9 u e X R 0 X 2 h i c y U y M C g y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W 5 k a X J 2 Z X J k X 2 d h b W F s d F 9 u e X R 0 X 2 h i c y U y M C g y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1 b m R p c n Z l c m R f Z 2 F t Y W x 0 X 2 5 5 d H R f a G J z J T I w K D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V u Z G l y d m V y Z F 9 n Y W 1 h b H R f b n l 0 d F 9 o Y n M l M j A o M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W 5 k a X J 2 Z X J k X 2 d h b W F s d F 9 u e X R 0 X 2 h i c y U y M C g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V u Z G l y d m V y Z F 9 n Y W 1 h b H R f b n l 0 d F 9 o Y n M l M j A o M y k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V u Z G l y d m V y Z F 9 n Y W 1 h b H R f b n l 0 d F 9 o Y n M l M j A o M y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0 F V U F Z F U k R f c 2 V y Y n l s a V 9 m a m 9 s Y n l s a V 9 m b X Z l c m R f M 2 1 h d m c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0 F V U F Z F U k R f c 2 V y Y n l s a V 9 m a m 9 s Y n l s a V 9 m b X Z l c m R f M 2 1 h d m c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0 F V U F Z F U k R f c 2 V y Y n l s a V 9 m a m 9 s Y n l s a V 9 m b X Z l c m R f M 2 1 h d m c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L Q V V Q V k V S R F 9 z Z X J i e W x p X 2 Z q b 2 x i e W x p X 2 Z t d m V y Z F 8 z b W F 2 Z y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L Q V V Q V k V S R F 9 z Z X J i e W x p X 2 Z q b 2 x i e W x p X 2 Z t d m V y Z F 8 z b W F 2 Z y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L Q V V Q V k V S R F 9 z Z X J i e W x p X 2 Z q b 2 x i e W x p X 2 Z t d m V y Z F 8 z b W F 2 Z y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v b H V 0 a W x y Y X V u a X J f Z W R f b G 9 u Z 1 9 m a m 9 s Z G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2 9 s d X R p b H J h d W 5 p c l 9 l Z F 9 s b 2 5 n X 2 Z q b 2 x k a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b 2 x 1 d G l s c m F 1 b m l y X 2 V k X 2 x v b m d f Z m p v b G R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2 9 s d X R p b H J h d W 5 p c l 9 l Z F 9 s b 2 5 n X 3 Z l c m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2 9 s d X R p b H J h d W 5 p c l 9 l Z F 9 s b 2 5 n X 3 Z l c m Q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2 9 s d X R p b H J h d W 5 p c l 9 l Z F 9 s b 2 5 n X 3 Z l c m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e W d n X 2 h y Z W l u X 2 5 5 X 3 V 0 b G F u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J 5 Z 2 d f a H J l a W 5 f b n l f d X R s Y W 4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n l n Z 1 9 o c m V p b l 9 u e V 9 1 d G x h b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r d W x k a X J f Y n l n Z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a 3 V s Z G l y X 2 J 5 Z 2 c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2 t 1 b G R p c l 9 i e W d n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a G x 1 d G Z h b G x f b G F 1 c 3 J h X 3 N 0 Y X J m Y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b H V 0 Z m F s b F 9 s Y X V z c m F f c 3 R h c m Z h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h s d X R m Y W x s X 2 x h d X N y Y V 9 z d G F y Z m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Z W R h b H N v b H V 0 a W 1 p X 2 V m d G l y d m V y Z H V t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1 l Z G F s c 2 9 s d X R p b W l f Z W Z 0 a X J 2 Z X J k d W 0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W V k Y W x z b 2 x 1 d G l t a V 9 l Z n R p c n Z l c m R 1 b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T V l 9 s Y X V u Y W x l a W R y Z X R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T V l 9 s Y X V u Y W x l a W R y Z X R 0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T V l 9 s Y X V u Y W x l a W R y Z X R 0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n l 0 d F 9 n Y W 1 h b H R f d m V y Z F 9 o b H V 0 Z m F s b C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e X R 0 X 2 d h b W F s d F 9 2 Z X J k X 2 h s d X R m Y W x s J T I w K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5 5 d H R f Z 2 F t Y W x 0 X 3 Z l c m R f a G x 1 d G Z h b G w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Y W 1 u a W 5 n c 3 N 0 Y W R h X 2 d h b W F s d F 9 u e X R 0 J T I w K D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h b W 5 p b m d z c 3 R h Z G F f Z 2 F t Y W x 0 X 2 5 5 d H Q l M j A o M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2 F t b m l u Z 3 N z d G F k Y V 9 n Y W 1 h b H R f b n l 0 d C U y M C g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p b W F i d W 5 k a W R f b 3 R p b W F i d W 5 k a W R f a G F n b m Z s b 2 t r Y X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l t Y W J 1 b m R p Z F 9 v d G l t Y W J 1 b m R p Z F 9 o Y W d u Z m x v a 2 t h c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a W 1 h Y n V u Z G l k X 2 9 0 a W 1 h Y n V u Z G l k X 2 h h Z 2 5 m b G 9 r a 2 F y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k p P T E R J X 0 t B V V B T Q U 1 O S U 5 H Q V 9 s b 2 5 n X 2 x h b m R p Z F 9 4 X 2 1 h b n V k d X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k p P T E R J X 0 t B V V B T Q U 1 O S U 5 H Q V 9 s b 2 5 n X 2 x h b m R p Z F 9 4 X 2 1 h b n V k d X I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k p P T E R J X 0 t B V V B T Q U 1 O S U 5 H Q V 9 s b 2 5 n X 2 x h b m R p Z F 9 4 X 2 1 h b n V k d X I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W F s X 3 N h b W F u Y n V y Z H V y X 3 V y X 2 J p c n R p b m d 1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Y W x f c 2 F t Y W 5 i d X J k d X J f d X J f Y m l y d G l u Z 3 U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h b F 9 z Y W 1 h b m J 1 c m R 1 c l 9 1 c l 9 i a X J 0 a W 5 n d S U y M C g y K S 9 D a G F u Z 2 V k J T I w V H l w Z T w v S X R l b V B h d G g + P C 9 J d G V t T G 9 j Y X R p b 2 4 + P F N 0 Y W J s Z U V u d H J p Z X M g L z 4 8 L 0 l 0 Z W 0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R d W V y e U d y b 3 V w c y I g V m F s d W U 9 I n N B Q U F B Q U E 9 P S I g L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s Z W l n d X N r c m F f b n l i e W d n a W 5 n Y X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M y Z D k 3 Z T M 5 N S 0 z M T h m L T R l M G I t Y m I z M S 0 2 N z A w Y j Y 5 N W U 5 Z G I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Z Z m l y b G l 0 I i A v P j x F b n R y e S B U e X B l P S J S Z W N v d m V y e V R h c m d l d F N o Z W V 0 I i B W Y W x 1 Z T 0 i c 0 J s Y c O w M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R m l s b F R h c m d l d C I g V m F s d W U 9 I n N s Z W l n d X N r c m F f b n l i e W d n a W 5 n Y X I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b G V p Z 3 V z a 3 J h X 2 5 5 Y n l n Z 2 l u Z 2 F y L 0 F 1 d G 9 S Z W 1 v d m V k Q 2 9 s d W 1 u c z E u e 2 1 v b n R o X 3 l l Y X I s M H 0 m c X V v d D s s J n F 1 b 3 Q 7 U 2 V j d G l v b j E v b G V p Z 3 V z a 3 J h X 2 5 5 Y n l n Z 2 l u Z 2 F y L 0 F 1 d G 9 S Z W 1 v d m V k Q 2 9 s d W 1 u c z E u e 2 l f b n l i e W d n a W 5 n d S w x f S Z x d W 9 0 O y w m c X V v d D t T Z W N 0 a W 9 u M S 9 s Z W l n d X N r c m F f b n l i e W d n a W 5 n Y X I v Q X V 0 b 1 J l b W 9 2 Z W R D b 2 x 1 b W 5 z M S 5 7 Y 2 9 1 b n Q s M n 0 m c X V v d D s s J n F 1 b 3 Q 7 U 2 V j d G l v b j E v b G V p Z 3 V z a 3 J h X 2 5 5 Y n l n Z 2 l u Z 2 F y L 0 F 1 d G 9 S Z W 1 v d m V k Q 2 9 s d W 1 u c z E u e 3 R v d G F s L D N 9 J n F 1 b 3 Q 7 L C Z x d W 9 0 O 1 N l Y 3 R p b 2 4 x L 2 x l a W d 1 c 2 t y Y V 9 u e W J 5 Z 2 d p b m d h c i 9 B d X R v U m V t b 3 Z l Z E N v b H V t b n M x L n t z a G F y Z V 9 u Z X c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b G V p Z 3 V z a 3 J h X 2 5 5 Y n l n Z 2 l u Z 2 F y L 0 F 1 d G 9 S Z W 1 v d m V k Q 2 9 s d W 1 u c z E u e 2 1 v b n R o X 3 l l Y X I s M H 0 m c X V v d D s s J n F 1 b 3 Q 7 U 2 V j d G l v b j E v b G V p Z 3 V z a 3 J h X 2 5 5 Y n l n Z 2 l u Z 2 F y L 0 F 1 d G 9 S Z W 1 v d m V k Q 2 9 s d W 1 u c z E u e 2 l f b n l i e W d n a W 5 n d S w x f S Z x d W 9 0 O y w m c X V v d D t T Z W N 0 a W 9 u M S 9 s Z W l n d X N r c m F f b n l i e W d n a W 5 n Y X I v Q X V 0 b 1 J l b W 9 2 Z W R D b 2 x 1 b W 5 z M S 5 7 Y 2 9 1 b n Q s M n 0 m c X V v d D s s J n F 1 b 3 Q 7 U 2 V j d G l v b j E v b G V p Z 3 V z a 3 J h X 2 5 5 Y n l n Z 2 l u Z 2 F y L 0 F 1 d G 9 S Z W 1 v d m V k Q 2 9 s d W 1 u c z E u e 3 R v d G F s L D N 9 J n F 1 b 3 Q 7 L C Z x d W 9 0 O 1 N l Y 3 R p b 2 4 x L 2 x l a W d 1 c 2 t y Y V 9 u e W J 5 Z 2 d p b m d h c i 9 B d X R v U m V t b 3 Z l Z E N v b H V t b n M x L n t z a G F y Z V 9 u Z X c s N H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2 1 v b n R o X 3 l l Y X I m c X V v d D s s J n F 1 b 3 Q 7 a V 9 u e W J 5 Z 2 d p b m d 1 J n F 1 b 3 Q 7 L C Z x d W 9 0 O 2 N v d W 5 0 J n F 1 b 3 Q 7 L C Z x d W 9 0 O 3 R v d G F s J n F 1 b 3 Q 7 L C Z x d W 9 0 O 3 N o Y X J l X 2 5 l d y Z x d W 9 0 O 1 0 i I C 8 + P E V u d H J 5 I F R 5 c G U 9 I k Z p b G x D b 2 x 1 b W 5 U e X B l c y I g V m F s d W U 9 I n N D U V l E Q X d V P S I g L z 4 8 R W 5 0 c n k g V H l w Z T 0 i R m l s b E x h c 3 R V c G R h d G V k I i B W Y W x 1 Z T 0 i Z D I w M j U t M T A t M T V U M T U 6 M j E 6 M T I u O D A z M z A 3 N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2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b G V p Z 3 V z a 3 J h X 2 5 5 Y n l n Z 2 l u Z 2 F y L 1 V w c H J 1 b m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W l n d X N r c m F f b n l i e W d n a W 5 n Y X I v S C V D M y V B N m t r Y S V D M y V C M G l y J T I w a G F 1 c 2 F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G V p Z 3 V z a 3 J h X 2 5 5 Y n l n Z 2 l u Z 2 F y L 0 J y Z X l 0 d G k l M j B 0 Z W d 1 b m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W 5 0 Y W x f c G 9 z d G 5 1 b W V y X 3 d p d G h f Y 2 9 1 b n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M 5 Z j A x M z l k Y i 0 x Z D U y L T Q z Z j Y t O D M 4 Z S 0 z Y T g w Y z N j O W E 4 Z j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Z Z m l y b G l 0 I i A v P j x F b n R y e S B U e X B l P S J S Z W N v d m V y e V R h c m d l d F N o Z W V 0 I i B W Y W x 1 Z T 0 i c 3 J l b n R h b F 9 w b 3 N 0 b n V t Z X J f d 2 l 0 a F 9 j b 3 V u d C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R m l s b F R h c m d l d C I g V m F s d W U 9 I n N y Z W 5 0 Y W x f c G 9 z d G 5 1 b W V y X 3 d p d G h f Y 2 9 1 b n Q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V u d G F s X 3 B v c 3 R u d W 1 l c l 9 3 a X R o X 2 N v d W 5 0 L 0 F 1 d G 9 S Z W 1 v d m V k Q 2 9 s d W 1 u c z E u e 1 D D s 3 N 0 b s O 6 b W V y L D B 9 J n F 1 b 3 Q 7 L C Z x d W 9 0 O 1 N l Y 3 R p b 2 4 x L 3 J l b n R h b F 9 w b 3 N 0 b n V t Z X J f d 2 l 0 a F 9 j b 3 V u d C 9 B d X R v U m V t b 3 Z l Z E N v b H V t b n M x L n t 2 Y X I s M X 0 m c X V v d D s s J n F 1 b 3 Q 7 U 2 V j d G l v b j E v c m V u d G F s X 3 B v c 3 R u d W 1 l c l 9 3 a X R o X 2 N v d W 5 0 L 0 F 1 d G 9 S Z W 1 v d m V k Q 2 9 s d W 1 u c z E u e 3 Z h b C w y f S Z x d W 9 0 O y w m c X V v d D t T Z W N 0 a W 9 u M S 9 y Z W 5 0 Y W x f c G 9 z d G 5 1 b W V y X 3 d p d G h f Y 2 9 1 b n Q v Q X V 0 b 1 J l b W 9 2 Z W R D b 2 x 1 b W 5 z M S 5 7 d m F s X 2 N o Y X I s M 3 0 m c X V v d D s s J n F 1 b 3 Q 7 U 2 V j d G l v b j E v c m V u d G F s X 3 B v c 3 R u d W 1 l c l 9 3 a X R o X 2 N v d W 5 0 L 0 F 1 d G 9 S Z W 1 v d m V k Q 2 9 s d W 1 u c z E u e 2 9 y Z G V y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3 J l b n R h b F 9 w b 3 N 0 b n V t Z X J f d 2 l 0 a F 9 j b 3 V u d C 9 B d X R v U m V t b 3 Z l Z E N v b H V t b n M x L n t Q w 7 N z d G 7 D u m 1 l c i w w f S Z x d W 9 0 O y w m c X V v d D t T Z W N 0 a W 9 u M S 9 y Z W 5 0 Y W x f c G 9 z d G 5 1 b W V y X 3 d p d G h f Y 2 9 1 b n Q v Q X V 0 b 1 J l b W 9 2 Z W R D b 2 x 1 b W 5 z M S 5 7 d m F y L D F 9 J n F 1 b 3 Q 7 L C Z x d W 9 0 O 1 N l Y 3 R p b 2 4 x L 3 J l b n R h b F 9 w b 3 N 0 b n V t Z X J f d 2 l 0 a F 9 j b 3 V u d C 9 B d X R v U m V t b 3 Z l Z E N v b H V t b n M x L n t 2 Y W w s M n 0 m c X V v d D s s J n F 1 b 3 Q 7 U 2 V j d G l v b j E v c m V u d G F s X 3 B v c 3 R u d W 1 l c l 9 3 a X R o X 2 N v d W 5 0 L 0 F 1 d G 9 S Z W 1 v d m V k Q 2 9 s d W 1 u c z E u e 3 Z h b F 9 j a G F y L D N 9 J n F 1 b 3 Q 7 L C Z x d W 9 0 O 1 N l Y 3 R p b 2 4 x L 3 J l b n R h b F 9 w b 3 N 0 b n V t Z X J f d 2 l 0 a F 9 j b 3 V u d C 9 B d X R v U m V t b 3 Z l Z E N v b H V t b n M x L n t v c m R l c i w 0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U M O z c 3 R u w 7 p t Z X I m c X V v d D s s J n F 1 b 3 Q 7 d m F y J n F 1 b 3 Q 7 L C Z x d W 9 0 O 3 Z h b C Z x d W 9 0 O y w m c X V v d D t 2 Y W x f Y 2 h h c i Z x d W 9 0 O y w m c X V v d D t v c m R l c i Z x d W 9 0 O 1 0 i I C 8 + P E V u d H J 5 I F R 5 c G U 9 I k Z p b G x D b 2 x 1 b W 5 U e X B l c y I g V m F s d W U 9 I n N B d 1 l G Q X d N P S I g L z 4 8 R W 5 0 c n k g V H l w Z T 0 i R m l s b E x h c 3 R V c G R h d G V k I i B W Y W x 1 Z T 0 i Z D I w M j U t M T A t M T V U M T U 6 M z I 6 M j c u O D U 1 O T I z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c y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c m V u d G F s X 3 B v c 3 R u d W 1 l c l 9 3 a X R o X 2 N v d W 5 0 L 1 V w c H J 1 b m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W 5 0 Y W x f c G 9 z d G 5 1 b W V y X 3 d p d G h f Y 2 9 1 b n Q v S C V D M y V B N m t r Y S V D M y V C M G l y J T I w a G F 1 c 2 F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u d G F s X 3 B v c 3 R u d W 1 l c l 9 3 a X R o X 2 N v d W 5 0 L 0 J y Z X l 0 d G k l M j B 0 Z W d 1 b m Q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p R B S x 6 5 s N E i D u 4 S h e 1 c C N A A A A A A C A A A A A A A Q Z g A A A A E A A C A A A A D T 2 b P k r S p 6 Q 2 G 2 I P f j Q K 0 Y C b 8 W B 5 f D 8 0 F A 8 6 + 4 U + w 6 D g A A A A A O g A A A A A I A A C A A A A C K Z + + f H z O B H S F f K n M / C L j S w o 6 b 9 n h a E b W u 5 n 2 c H K r 6 X l A A A A B O U f J Z 2 X 9 U 3 K B U / W S y S T k t q 3 R 2 q l u l j e T S a D Y B 4 g b s I / W C H 6 G P s u N Z q x C e h M g e w g i e w 0 n a e J W m O 4 K Q M 3 g d 9 1 m P y i P k c W M m l h P t a O d Y i J O l y 0 A A A A B N s W R K m r v I u 1 O W + C V 4 e / 3 C 9 9 O G R o l w C V i 4 i Z b 6 Z e k v S V B f D o H 3 c g f c u g a N I V 5 p m u 4 M n S 6 8 z l 3 f i Z F 9 d h x w W F m v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E507690256D54A85356624A925EC9B" ma:contentTypeVersion="17" ma:contentTypeDescription="Create a new document." ma:contentTypeScope="" ma:versionID="8fbc902cb4a388036ce78fd3fa838f0f">
  <xsd:schema xmlns:xsd="http://www.w3.org/2001/XMLSchema" xmlns:xs="http://www.w3.org/2001/XMLSchema" xmlns:p="http://schemas.microsoft.com/office/2006/metadata/properties" xmlns:ns2="f3cb5df2-e59b-48d3-9d02-3a3d2d29679d" xmlns:ns3="cf0e396e-8fbb-483a-b46f-a960f5f199df" targetNamespace="http://schemas.microsoft.com/office/2006/metadata/properties" ma:root="true" ma:fieldsID="e4df055fc82f1c4180ea99b0b10f5134" ns2:_="" ns3:_="">
    <xsd:import namespace="f3cb5df2-e59b-48d3-9d02-3a3d2d29679d"/>
    <xsd:import namespace="cf0e396e-8fbb-483a-b46f-a960f5f199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cb5df2-e59b-48d3-9d02-3a3d2d2967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a7db9b6-40a3-4708-b1b6-f5068748a9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0e396e-8fbb-483a-b46f-a960f5f199df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ae35c74b-9a85-446f-9622-3591d3b82588}" ma:internalName="TaxCatchAll" ma:showField="CatchAllData" ma:web="cf0e396e-8fbb-483a-b46f-a960f5f199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BB91CD-7552-4736-8A47-E022940E2288}">
  <ds:schemaRefs>
    <ds:schemaRef ds:uri="http://purl.org/dc/elements/1.1/"/>
    <ds:schemaRef ds:uri="http://purl.org/dc/dcmitype/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cf0e396e-8fbb-483a-b46f-a960f5f199df"/>
    <ds:schemaRef ds:uri="f3cb5df2-e59b-48d3-9d02-3a3d2d29679d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13A437F-5F50-4205-B561-534A6849C2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5B8BA5-4670-4264-A17F-CAA5B21C9767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63D2BDC1-B51F-4708-85E5-C551B60A8A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cb5df2-e59b-48d3-9d02-3a3d2d29679d"/>
    <ds:schemaRef ds:uri="cf0e396e-8fbb-483a-b46f-a960f5f199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40</vt:i4>
      </vt:variant>
    </vt:vector>
  </HeadingPairs>
  <TitlesOfParts>
    <vt:vector size="40" baseType="lpstr">
      <vt:lpstr>Fasteignamarkaður</vt:lpstr>
      <vt:lpstr>FM.1</vt:lpstr>
      <vt:lpstr>FM.2</vt:lpstr>
      <vt:lpstr>FM.3</vt:lpstr>
      <vt:lpstr>FM.4</vt:lpstr>
      <vt:lpstr>FM.5</vt:lpstr>
      <vt:lpstr>FM.6</vt:lpstr>
      <vt:lpstr>FM.7</vt:lpstr>
      <vt:lpstr>FM.8</vt:lpstr>
      <vt:lpstr>FM.9</vt:lpstr>
      <vt:lpstr>FM.10</vt:lpstr>
      <vt:lpstr>Leigumarkaður</vt:lpstr>
      <vt:lpstr>LEIGA.1</vt:lpstr>
      <vt:lpstr>LEIGA.2</vt:lpstr>
      <vt:lpstr>LEIGA.3</vt:lpstr>
      <vt:lpstr>LEIGA.4</vt:lpstr>
      <vt:lpstr>LEIGA.5</vt:lpstr>
      <vt:lpstr>LEIGA.6</vt:lpstr>
      <vt:lpstr>LEIGA.7</vt:lpstr>
      <vt:lpstr>LEIGA.8</vt:lpstr>
      <vt:lpstr>Lánamarkaður</vt:lpstr>
      <vt:lpstr>LM.1</vt:lpstr>
      <vt:lpstr>LM.2</vt:lpstr>
      <vt:lpstr>LM.3</vt:lpstr>
      <vt:lpstr>LM.4</vt:lpstr>
      <vt:lpstr>LM.5</vt:lpstr>
      <vt:lpstr>LM.6</vt:lpstr>
      <vt:lpstr>LM.7</vt:lpstr>
      <vt:lpstr>LM.8</vt:lpstr>
      <vt:lpstr>LM.9</vt:lpstr>
      <vt:lpstr>Byggingarmarkaður</vt:lpstr>
      <vt:lpstr>BM.1</vt:lpstr>
      <vt:lpstr>BM.2</vt:lpstr>
      <vt:lpstr>BM.3</vt:lpstr>
      <vt:lpstr>BM.4</vt:lpstr>
      <vt:lpstr>BM.5</vt:lpstr>
      <vt:lpstr>BM.6</vt:lpstr>
      <vt:lpstr>BM.7</vt:lpstr>
      <vt:lpstr>BM.8</vt:lpstr>
      <vt:lpstr>BM.9</vt:lpstr>
    </vt:vector>
  </TitlesOfParts>
  <Manager/>
  <Company>HMS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Hildur Sif Hilmarsdóttir - HMS</dc:creator>
  <cp:keywords/>
  <dc:description/>
  <cp:lastModifiedBy>Hildur Sif Hilmarsdóttir - HMS</cp:lastModifiedBy>
  <cp:revision/>
  <dcterms:created xsi:type="dcterms:W3CDTF">2024-09-16T09:21:12Z</dcterms:created>
  <dcterms:modified xsi:type="dcterms:W3CDTF">2025-10-22T16:00:51Z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0x0101007CE507690256D54A85356624A925EC9B</vt:lpwstr>
  </property>
  <property fmtid="{D5CDD505-2E9C-101B-9397-08002B2CF9AE}" pid="3" name="MediaServiceImageTags">
    <vt:lpwstr/>
  </property>
</Properties>
</file>